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51-00-16\Foerderung\(VBE)  JUGENDVERBÄNDE\(2) Betriebszuschuss\2024\Formulare\Alternativ\"/>
    </mc:Choice>
  </mc:AlternateContent>
  <bookViews>
    <workbookView xWindow="-15" yWindow="-15" windowWidth="25260" windowHeight="12360" tabRatio="499"/>
  </bookViews>
  <sheets>
    <sheet name="für Mitglieder des SJR" sheetId="11" r:id="rId1"/>
    <sheet name="Berichtsbogen IST" sheetId="9" r:id="rId2"/>
    <sheet name="Berichtsbogen PLAN" sheetId="12" r:id="rId3"/>
    <sheet name="Anlage Übersicht Rücklage" sheetId="7" r:id="rId4"/>
  </sheets>
  <definedNames>
    <definedName name="_xlnm.Print_Area" localSheetId="0">'für Mitglieder des SJR'!$A$1:$M$126</definedName>
  </definedNames>
  <calcPr calcId="162913"/>
</workbook>
</file>

<file path=xl/calcChain.xml><?xml version="1.0" encoding="utf-8"?>
<calcChain xmlns="http://schemas.openxmlformats.org/spreadsheetml/2006/main">
  <c r="B84" i="11" l="1"/>
  <c r="A92" i="11" l="1"/>
  <c r="A37" i="9" l="1"/>
  <c r="A37" i="12"/>
  <c r="N34" i="12"/>
  <c r="K34" i="12"/>
  <c r="H34" i="12"/>
  <c r="E34" i="12"/>
  <c r="B35" i="12"/>
  <c r="N31" i="12"/>
  <c r="K31" i="12"/>
  <c r="H31" i="12"/>
  <c r="E31" i="12"/>
  <c r="B32" i="12"/>
  <c r="N28" i="12"/>
  <c r="K28" i="12"/>
  <c r="H28" i="12"/>
  <c r="E28" i="12"/>
  <c r="N25" i="12"/>
  <c r="K25" i="12"/>
  <c r="H25" i="12"/>
  <c r="E25" i="12"/>
  <c r="E22" i="12"/>
  <c r="B23" i="12"/>
  <c r="H19" i="12"/>
  <c r="E19" i="12"/>
  <c r="K16" i="12"/>
  <c r="H16" i="12"/>
  <c r="E16" i="12"/>
  <c r="N13" i="12"/>
  <c r="K13" i="12"/>
  <c r="H13" i="12"/>
  <c r="E13" i="12"/>
  <c r="N10" i="12"/>
  <c r="K10" i="12"/>
  <c r="H10" i="12"/>
  <c r="E10" i="12"/>
  <c r="N7" i="12"/>
  <c r="K7" i="12"/>
  <c r="H7" i="12"/>
  <c r="E7" i="12"/>
  <c r="D3" i="12"/>
  <c r="O1" i="12"/>
  <c r="O1" i="9"/>
  <c r="E6" i="11"/>
  <c r="A1" i="12" s="1"/>
  <c r="C5" i="7"/>
  <c r="A2" i="7"/>
  <c r="A29" i="7"/>
  <c r="E3" i="7"/>
  <c r="D3" i="9"/>
  <c r="A21" i="7"/>
  <c r="A23" i="11"/>
  <c r="L1" i="9"/>
  <c r="B80" i="11"/>
  <c r="A32" i="11"/>
  <c r="A20" i="11"/>
  <c r="E31" i="9"/>
  <c r="H31" i="9"/>
  <c r="K31" i="9"/>
  <c r="N31" i="9"/>
  <c r="E7" i="9"/>
  <c r="H7" i="9"/>
  <c r="K7" i="9"/>
  <c r="N7" i="9"/>
  <c r="E10" i="9"/>
  <c r="H10" i="9"/>
  <c r="K10" i="9"/>
  <c r="N10" i="9"/>
  <c r="E13" i="9"/>
  <c r="H13" i="9"/>
  <c r="K13" i="9"/>
  <c r="N13" i="9"/>
  <c r="E16" i="9"/>
  <c r="H16" i="9"/>
  <c r="K16" i="9"/>
  <c r="E19" i="9"/>
  <c r="H19" i="9"/>
  <c r="E22" i="9"/>
  <c r="B23" i="9"/>
  <c r="E25" i="9"/>
  <c r="H25" i="9"/>
  <c r="K25" i="9"/>
  <c r="N25" i="9"/>
  <c r="E28" i="9"/>
  <c r="H28" i="9"/>
  <c r="K28" i="9"/>
  <c r="N28" i="9"/>
  <c r="E34" i="9"/>
  <c r="H34" i="9"/>
  <c r="K34" i="9"/>
  <c r="N34" i="9"/>
  <c r="B29" i="12"/>
  <c r="B26" i="12"/>
  <c r="B20" i="12"/>
  <c r="B17" i="12"/>
  <c r="B14" i="12"/>
  <c r="B11" i="12"/>
  <c r="B8" i="12"/>
  <c r="B26" i="9"/>
  <c r="B17" i="9"/>
  <c r="B14" i="9"/>
  <c r="B32" i="9"/>
  <c r="B35" i="9"/>
  <c r="B29" i="9"/>
  <c r="B20" i="9"/>
  <c r="B11" i="9"/>
  <c r="B8" i="9"/>
  <c r="C36" i="12"/>
  <c r="C36" i="9"/>
  <c r="A50" i="11" l="1"/>
  <c r="B82" i="11"/>
  <c r="A51" i="11"/>
</calcChain>
</file>

<file path=xl/comments1.xml><?xml version="1.0" encoding="utf-8"?>
<comments xmlns="http://schemas.openxmlformats.org/spreadsheetml/2006/main">
  <authors>
    <author>u510094</author>
    <author>u510181</author>
  </authors>
  <commentList>
    <comment ref="E5" authorId="0" shapeId="0">
      <text>
        <r>
          <rPr>
            <sz val="9"/>
            <color indexed="81"/>
            <rFont val="Segoe UI"/>
            <family val="2"/>
          </rPr>
          <t>Tragen Sie hier bitte das Abrechnungsjahr ein.</t>
        </r>
      </text>
    </comment>
    <comment ref="L5" authorId="0" shapeId="0">
      <text>
        <r>
          <rPr>
            <sz val="9"/>
            <color indexed="81"/>
            <rFont val="Segoe UI"/>
            <family val="2"/>
          </rPr>
          <t>Tragen Sie hier bitte Ihre Codierung ein
Beispiel: VBE-XXX-xxx</t>
        </r>
      </text>
    </comment>
    <comment ref="E6" authorId="0" shapeId="0">
      <text>
        <r>
          <rPr>
            <sz val="9"/>
            <color indexed="81"/>
            <rFont val="Segoe UI"/>
            <family val="2"/>
          </rPr>
          <t>Tragen Sie hier bitte das Abrechnungsjahr ein.</t>
        </r>
      </text>
    </comment>
    <comment ref="A8" authorId="0" shapeId="0">
      <text>
        <r>
          <rPr>
            <sz val="9"/>
            <color indexed="81"/>
            <rFont val="Segoe UI"/>
            <family val="2"/>
          </rPr>
          <t xml:space="preserve">Tragen Sie hier bitte den vollständigen </t>
        </r>
        <r>
          <rPr>
            <b/>
            <sz val="9"/>
            <color indexed="81"/>
            <rFont val="Segoe UI"/>
            <family val="2"/>
          </rPr>
          <t>rechtsverbindlichen</t>
        </r>
        <r>
          <rPr>
            <sz val="9"/>
            <color indexed="81"/>
            <rFont val="Segoe UI"/>
            <family val="2"/>
          </rPr>
          <t xml:space="preserve"> Namen des Vereins und die </t>
        </r>
        <r>
          <rPr>
            <b/>
            <sz val="9"/>
            <color indexed="81"/>
            <rFont val="Segoe UI"/>
            <family val="2"/>
          </rPr>
          <t>offizielle</t>
        </r>
        <r>
          <rPr>
            <sz val="9"/>
            <color indexed="81"/>
            <rFont val="Segoe UI"/>
            <family val="2"/>
          </rPr>
          <t xml:space="preserve"> Anschrift ein.</t>
        </r>
      </text>
    </comment>
    <comment ref="H8" authorId="0" shapeId="0">
      <text>
        <r>
          <rPr>
            <sz val="9"/>
            <color indexed="81"/>
            <rFont val="Segoe UI"/>
            <family val="2"/>
          </rPr>
          <t>Tragen Sie hier bitte die Postanschrift des Vereins ein.
Dies ist die Anschrift an die alle Bescheide, Festsetzungen und Informationsschreiben geschickt werden sollen</t>
        </r>
      </text>
    </comment>
    <comment ref="A15" authorId="0" shapeId="0">
      <text>
        <r>
          <rPr>
            <sz val="9"/>
            <color indexed="81"/>
            <rFont val="Segoe UI"/>
            <family val="2"/>
          </rPr>
          <t>Geben Sie den/die gesetztliche/n Vertreter /-indes Vereins (Vorstand) namentlich an und  deren/dessen Erreichbarkeit an.
Ggf. ist die Unterschriftsberechtigung gesondert nachzuweisen.</t>
        </r>
      </text>
    </comment>
    <comment ref="H15" authorId="0" shapeId="0">
      <text>
        <r>
          <rPr>
            <sz val="9"/>
            <color indexed="81"/>
            <rFont val="Segoe UI"/>
            <family val="2"/>
          </rPr>
          <t>Geben Sie hier bitte die/den Ansprechpartner/-in bei Rückfragen zum Verwendungsnachweis ein und deren/dessen Erreichbarkeit.</t>
        </r>
      </text>
    </comment>
    <comment ref="L48" authorId="1" shapeId="0">
      <text>
        <r>
          <rPr>
            <b/>
            <sz val="8"/>
            <color indexed="81"/>
            <rFont val="Tahoma"/>
            <family val="2"/>
          </rPr>
          <t>Als Mitglieder (unter 27 Jahren) im Sinne dieser Richtlinie gelten nur:</t>
        </r>
        <r>
          <rPr>
            <sz val="8"/>
            <color indexed="81"/>
            <rFont val="Tahoma"/>
            <family val="2"/>
          </rPr>
          <t xml:space="preserve">
- Stuttgarter Mitglieder nach der Vereinssatzung;
- Stuttgarter Verbandsangehörige, die einen regelmäßigen Vereinsbeitrag entrichten;
- Stuttgarter Jugendliche, die regelmäßig an Aktivitäten des Jugendverbands teilnehmen;
- Auswärtige (bis zum 27. Geburtstag), die eine der o. g. Voraussetzungen erfüllen und ihren ständigen Arbeits- oder Ausbildungsplatz in Stuttgart haben.
Im Berichtsbogen dürfen ebenfalls nur o. g. Stuttgarter Mitglieder i.S. der Förderrichtlinie berücksichtigt werden!</t>
        </r>
      </text>
    </comment>
    <comment ref="A86" authorId="0" shapeId="0">
      <text>
        <r>
          <rPr>
            <sz val="9"/>
            <color indexed="81"/>
            <rFont val="Tahoma"/>
            <family val="2"/>
          </rPr>
          <t>Bei jeder Änderung notwendig bzw. alle 3 Jahre sind die Unterlagen einzureichen.</t>
        </r>
      </text>
    </comment>
  </commentList>
</comments>
</file>

<file path=xl/sharedStrings.xml><?xml version="1.0" encoding="utf-8"?>
<sst xmlns="http://schemas.openxmlformats.org/spreadsheetml/2006/main" count="275" uniqueCount="145">
  <si>
    <t>Angebot</t>
  </si>
  <si>
    <t>Baustein 1</t>
  </si>
  <si>
    <t>Baustein 2</t>
  </si>
  <si>
    <t>Baustein3</t>
  </si>
  <si>
    <t>Baustein 4</t>
  </si>
  <si>
    <t>2-tägig</t>
  </si>
  <si>
    <t>3-tägig</t>
  </si>
  <si>
    <t>1-tägig</t>
  </si>
  <si>
    <t>Bew.faktor</t>
  </si>
  <si>
    <t>Summe</t>
  </si>
  <si>
    <t>Anz. Einh.</t>
  </si>
  <si>
    <t>Gesamtsumme</t>
  </si>
  <si>
    <t>Name des Jugendverbandes:</t>
  </si>
  <si>
    <t>Ort, Datum</t>
  </si>
  <si>
    <t>3 Treffen</t>
  </si>
  <si>
    <t>4-11 Treffen</t>
  </si>
  <si>
    <t>12-20 Treffen</t>
  </si>
  <si>
    <t>Personenbonus bei Projekten</t>
  </si>
  <si>
    <t>4 und mehr Tage</t>
  </si>
  <si>
    <t>Codierung:</t>
  </si>
  <si>
    <t>Name:</t>
  </si>
  <si>
    <t>Stellungnahme des Stadtjugendrings Stuttgart:</t>
  </si>
  <si>
    <t>Es wird bestätigt, dass</t>
  </si>
  <si>
    <t>-</t>
  </si>
  <si>
    <t>Name der Bank:</t>
  </si>
  <si>
    <t>die geförderte Jugendarbeit von ausgebildeten Jugendleiterinnen und -leitern und/oder pädagogischen Fachkräften ausgeführt wird.</t>
  </si>
  <si>
    <r>
      <t>Berichtsbogen -IST- Jugendverbände / Jugendgruppen für das Jahr</t>
    </r>
    <r>
      <rPr>
        <b/>
        <sz val="8"/>
        <rFont val="Arial"/>
        <family val="2"/>
      </rPr>
      <t xml:space="preserve">
Im Berichtsbogen werden nur die Stuttgarter Mitglieder im Sinne der Richtlinie berücksichtigt.</t>
    </r>
  </si>
  <si>
    <t>die Beschäftigten nicht besser gestellt werden als vergleichbare Beschäftigte im öffentlichen Dienst.</t>
  </si>
  <si>
    <r>
      <t xml:space="preserve">2. Zahl der Stuttgarter Mitglieder unter 27 Jahren per 01.10. </t>
    </r>
    <r>
      <rPr>
        <u/>
        <sz val="10"/>
        <rFont val="Arial"/>
        <family val="2"/>
      </rPr>
      <t>(vgl. Mitgliedermeldung)</t>
    </r>
  </si>
  <si>
    <t>4. Angaben zum Jugendverband bzw. zur Jugendgruppe</t>
  </si>
  <si>
    <t xml:space="preserve">Eine Förderung entsprechend der Richtlinie wird befürwortet. </t>
  </si>
  <si>
    <t>5. Erklärungen</t>
  </si>
  <si>
    <t>aus der Rücklage
entnommen i.H.v.</t>
  </si>
  <si>
    <t>Stempel, Unterschrift</t>
  </si>
  <si>
    <t>Hinweis:</t>
  </si>
  <si>
    <t>Rücklage gebildet i. H. v.:</t>
  </si>
  <si>
    <t>Gesamtbetrag</t>
  </si>
  <si>
    <t>a) Stuttgarter Mitglieder unter 27:</t>
  </si>
  <si>
    <t>mit Festsetzungsbescheid vom:</t>
  </si>
  <si>
    <t>der Schutzauftrag bei Kindeswohlfährdung entsprechend § 8 a SGB VIII wahrgenommen wurde.</t>
  </si>
  <si>
    <t xml:space="preserve"> bitte in Druckbuchstaben wiederholen </t>
  </si>
  <si>
    <t>bitte in Druckbuchstaben wiederholen</t>
  </si>
  <si>
    <t>rechtsverbindliche Unterschrift (bitte in Druckbuchstaben wiederholen)</t>
  </si>
  <si>
    <t>IBAN:</t>
  </si>
  <si>
    <t>Falls ja,</t>
  </si>
  <si>
    <t>Bewilligende Stelle:</t>
  </si>
  <si>
    <t>ja.</t>
  </si>
  <si>
    <t>Antragsteller/- in (rechtsverbindlicher Name):</t>
  </si>
  <si>
    <t>Straße:</t>
  </si>
  <si>
    <t xml:space="preserve"> Zuschussbetrag:</t>
  </si>
  <si>
    <t>nein.</t>
  </si>
  <si>
    <t xml:space="preserve">Rücklagen wurden gebildet i. H. v. </t>
  </si>
  <si>
    <t>c) Im Abrechnungsjahr wurden Zuschüsse von anderen städtischen Stellen gewährt:</t>
  </si>
  <si>
    <t>b) anrechenbare Auswärtige Mitglieder (im Sinne der Richtlinie):</t>
  </si>
  <si>
    <t>zusammen 2a) + 2b)</t>
  </si>
  <si>
    <t>Anschrift:</t>
  </si>
  <si>
    <t>Der Zuschuss wurde zweckentsprechend verwendet. Es wird bestätigt, dass die Ausgaben notwendig waren. Alle Nebenbestimmungen (z. B. Auflagen, Bedingungen) wurden eingehalten.</t>
  </si>
  <si>
    <t>Ein Betrag i. H. v. wurde nicht benötigt:</t>
  </si>
  <si>
    <t>Die Angaben im Verwendungsnachweis und im Berichtsbogen sind – soweit hier bekannt – richtig.</t>
  </si>
  <si>
    <t>nein</t>
  </si>
  <si>
    <t>ja</t>
  </si>
  <si>
    <t>Telefon:</t>
  </si>
  <si>
    <t>E-Mail:</t>
  </si>
  <si>
    <t>Name Vorstand:</t>
  </si>
  <si>
    <t>a) Räumlichkeiten</t>
  </si>
  <si>
    <t>b) Angebot und Angebotsveränderungen</t>
  </si>
  <si>
    <t>erhobene Sozialdaten entsprechend § 61 Abs. 3 SGB VIII geschützt wurden.</t>
  </si>
  <si>
    <t>die Allgemeinen Nebenbestimmungen der Landeshauptstadt Stuttgart im Sinne von §36 LVwVfG bekannt sind und als rechtsverbindlich anerkannt werden.</t>
  </si>
  <si>
    <t>rechtsverbindl. Unterschrift Antragsteller/ Antragstellerin</t>
  </si>
  <si>
    <t xml:space="preserve"> Unterschrift (SJR)</t>
  </si>
  <si>
    <t>Datum</t>
  </si>
  <si>
    <t>ja, die detaillierte Übersicht ist als Anlage beigefügt.</t>
  </si>
  <si>
    <t>Stempel</t>
  </si>
  <si>
    <r>
      <t xml:space="preserve">d) Verwaltung der Mittel des Trägers </t>
    </r>
    <r>
      <rPr>
        <sz val="9"/>
        <rFont val="Arial"/>
        <family val="2"/>
      </rPr>
      <t>(Buchführungssystem):</t>
    </r>
  </si>
  <si>
    <t>PLZ und Ort</t>
  </si>
  <si>
    <t>PLZ/ Ort:</t>
  </si>
  <si>
    <t>VBE-XXX-xxx</t>
  </si>
  <si>
    <t>Es handelt sich um eigene Räumlichkeiten:</t>
  </si>
  <si>
    <t>ja, Eigentum.</t>
  </si>
  <si>
    <t>nein, angemietet.</t>
  </si>
  <si>
    <t>d) Allgemeine Unterstützungsleistung</t>
  </si>
  <si>
    <r>
      <t>am</t>
    </r>
    <r>
      <rPr>
        <sz val="9"/>
        <rFont val="Arial"/>
        <family val="2"/>
      </rPr>
      <t xml:space="preserve"> (Datum)
</t>
    </r>
    <r>
      <rPr>
        <b/>
        <sz val="9"/>
        <rFont val="Arial"/>
        <family val="2"/>
      </rPr>
      <t xml:space="preserve">für </t>
    </r>
    <r>
      <rPr>
        <sz val="9"/>
        <rFont val="Arial"/>
        <family val="2"/>
      </rPr>
      <t>(Zweckbestimmung)</t>
    </r>
  </si>
  <si>
    <t>Rücklagen können nur für förderfähige Maßnahmen verwendet werden und sind gegenüber dem Jugendamt genehmigungspflichtig.</t>
  </si>
  <si>
    <t>Nicht aufgelöste Rücklagen werden nach Ablauf der 2 Jahre automatisch mit den laufenden Zuschüssen verrechnet oder ggf. zurückgefordert.</t>
  </si>
  <si>
    <t>Übersicht über die Verwendung von Rücklagen aus dem Betriebszuschuss</t>
  </si>
  <si>
    <t>Verwendungsnachweis:</t>
  </si>
  <si>
    <t>Einnahmen-Überschuss-Rechnung</t>
  </si>
  <si>
    <t>städtische Förderungen, die in Bezug auf die abgerechneten Aktivitäten gewährt wurden, angegeben sind; nachträgliche Förderungen werden unverzüglich mitgeteilt.</t>
  </si>
  <si>
    <t>Bedenken/ Hinweise:</t>
  </si>
  <si>
    <t>kameralistische Buchführung</t>
  </si>
  <si>
    <t>doppelte Buchführung</t>
  </si>
  <si>
    <t>Antrag für:</t>
  </si>
  <si>
    <t>Jugendverbandssatzung</t>
  </si>
  <si>
    <t>Auszug aus dem Vereinsregister</t>
  </si>
  <si>
    <t>Nachweis der Gemeinnützigkeit</t>
  </si>
  <si>
    <t>nach den Grundsätzen der Wirtschaftlichkeit und Sparsamkeit verfahren wurde und dass die Angaben mit den Büchern und Belegen übereinstimmen.</t>
  </si>
  <si>
    <t>c) Unsere Organisationsgrundlagen haben sich geändert. Dem Antrag sind daher folgende
   Unterlagen beigefügt</t>
  </si>
  <si>
    <t>zusätzlich angemietete Räume.</t>
  </si>
  <si>
    <t>eigene Räume.</t>
  </si>
  <si>
    <t>keine festen Räumlichkeiten.</t>
  </si>
  <si>
    <t>Für die Realisierung unserer Angebote nutzen wir:</t>
  </si>
  <si>
    <t>Wir haben eine Geschäftsstelle in folgenden Räumlichkeiten:</t>
  </si>
  <si>
    <r>
      <t>Regelmäßiges Gruppenangebot</t>
    </r>
    <r>
      <rPr>
        <sz val="9"/>
        <rFont val="Arial"/>
        <family val="2"/>
      </rPr>
      <t xml:space="preserve">
Mind. 5 Teiln. / mind. 20 Wochen</t>
    </r>
  </si>
  <si>
    <r>
      <t>Veranstaltungen</t>
    </r>
    <r>
      <rPr>
        <sz val="10"/>
        <rFont val="Arial"/>
        <family val="2"/>
      </rPr>
      <t xml:space="preserve">
Mind. 10 Teiln. / </t>
    </r>
    <r>
      <rPr>
        <sz val="10"/>
        <color indexed="10"/>
        <rFont val="Arial"/>
        <family val="2"/>
      </rPr>
      <t>begrenzte</t>
    </r>
    <r>
      <rPr>
        <sz val="10"/>
        <rFont val="Arial"/>
        <family val="2"/>
      </rPr>
      <t xml:space="preserve"> Anzahl pro Jahr</t>
    </r>
  </si>
  <si>
    <r>
      <t>Projekte</t>
    </r>
    <r>
      <rPr>
        <sz val="10"/>
        <rFont val="Arial"/>
        <family val="2"/>
      </rPr>
      <t xml:space="preserve">
Mind. 5 Teiln.</t>
    </r>
  </si>
  <si>
    <r>
      <t>Wochenendfreizeiten</t>
    </r>
    <r>
      <rPr>
        <sz val="10"/>
        <rFont val="Arial"/>
        <family val="2"/>
      </rPr>
      <t xml:space="preserve">
Mind. 5 Teiln. </t>
    </r>
  </si>
  <si>
    <r>
      <t>Bandarbeit</t>
    </r>
    <r>
      <rPr>
        <sz val="10"/>
        <rFont val="Arial"/>
        <family val="2"/>
      </rPr>
      <t xml:space="preserve">
Mind. 3 Teiln. / mind. 20 Wochen</t>
    </r>
  </si>
  <si>
    <r>
      <t>Offene Angebote</t>
    </r>
    <r>
      <rPr>
        <sz val="10"/>
        <rFont val="Arial"/>
        <family val="2"/>
      </rPr>
      <t xml:space="preserve">
Mind. 10 Teiln. / mind. 20 Wochen</t>
    </r>
  </si>
  <si>
    <r>
      <t>Freizeiten als stadtweites Angebot</t>
    </r>
    <r>
      <rPr>
        <sz val="10"/>
        <rFont val="Arial"/>
        <family val="2"/>
      </rPr>
      <t xml:space="preserve">
Mind. 5 Teiln. / mind. 4- tägig</t>
    </r>
  </si>
  <si>
    <r>
      <t>Integrative Jugendarbeit</t>
    </r>
    <r>
      <rPr>
        <sz val="10"/>
        <rFont val="Arial"/>
        <family val="2"/>
      </rPr>
      <t xml:space="preserve">
Mind. 10 Teiln./mind.7-tägiger Gruppenaufenth.</t>
    </r>
  </si>
  <si>
    <r>
      <t>Internationale Jugendarbeit</t>
    </r>
    <r>
      <rPr>
        <sz val="10"/>
        <rFont val="Arial"/>
        <family val="2"/>
      </rPr>
      <t xml:space="preserve">
Mind. 5 Teiln./mind.7-tägiger Gruppenaufenth.</t>
    </r>
  </si>
  <si>
    <r>
      <t>Jugendbildungsveranstaltungen</t>
    </r>
    <r>
      <rPr>
        <sz val="10"/>
        <rFont val="Arial"/>
        <family val="2"/>
      </rPr>
      <t xml:space="preserve">
Mind. 5 Teiln. / mind. 5 Std. tgl.</t>
    </r>
  </si>
  <si>
    <t>(Rückgabe bis 31.03. an den Stadtjugendring Stuttgart e.V., Junghansstr. 5 in 70469 Stuttgart)</t>
  </si>
  <si>
    <r>
      <t>Richtlinie zur Förderung der Jugendverbände durch die Landeshauptstadt Stuttgart</t>
    </r>
    <r>
      <rPr>
        <sz val="10"/>
        <rFont val="Arial"/>
        <family val="2"/>
      </rPr>
      <t xml:space="preserve">
(Jugendamt Förderung freier Träger 51-00-16)</t>
    </r>
  </si>
  <si>
    <t>Ansprech-person Finanzen:</t>
  </si>
  <si>
    <t>Kontoinhaber/-in:</t>
  </si>
  <si>
    <t>Vermieter/-in
(nur bei angemieteten Räumlichkeiten):</t>
  </si>
  <si>
    <t>Anschrift Kontoinhaber/-in:
(Straße Nr,
PLZ, Ort)</t>
  </si>
  <si>
    <t>5 - 9 Teilnehmende</t>
  </si>
  <si>
    <t>10 - 14 Teilnehmende</t>
  </si>
  <si>
    <t>15 - 19 Teilnehmende</t>
  </si>
  <si>
    <t>20 und mehr Teilnehmende</t>
  </si>
  <si>
    <t>10 -49 Teilnehmende</t>
  </si>
  <si>
    <t>50 -99 Teilnehmende</t>
  </si>
  <si>
    <t>100-149 Teilnehmende</t>
  </si>
  <si>
    <t>150 und mehr Teilnehmende</t>
  </si>
  <si>
    <t>5-9 Teilnehmende</t>
  </si>
  <si>
    <t>10-19 Teilnehmende</t>
  </si>
  <si>
    <t>20-39 Teilnehmende</t>
  </si>
  <si>
    <t>mind. 10 Teilnehmende</t>
  </si>
  <si>
    <t>mehr als 50 Teilnehmende</t>
  </si>
  <si>
    <t>mind. 3 Teilnehmende</t>
  </si>
  <si>
    <t>10 - 19 Teilnehmende</t>
  </si>
  <si>
    <t>20 - 39 Teilnehmende</t>
  </si>
  <si>
    <t>40 und mehr Teilnehmende</t>
  </si>
  <si>
    <t>20 - 29 Teilnehmende</t>
  </si>
  <si>
    <t>30 - 39 Teilnehmende</t>
  </si>
  <si>
    <t>Wir haben keine Geschäftsstelle.</t>
  </si>
  <si>
    <t>(Mehrfachnennung möglich)</t>
  </si>
  <si>
    <t>die Leitlinien der Kinder- und Jugendhilfe zur geschlechtersensiblen Arbeit mit Mädchen*, Jungen* und lsbttiq-Kindern und –Jugendlichen in Stuttgart“ in der Arbeit berücksichtigt werden.</t>
  </si>
  <si>
    <r>
      <t xml:space="preserve">Der Berichtsbogen „Planung“ ist </t>
    </r>
    <r>
      <rPr>
        <b/>
        <sz val="11"/>
        <rFont val="Arial"/>
        <family val="2"/>
      </rPr>
      <t>nur</t>
    </r>
    <r>
      <rPr>
        <sz val="11"/>
        <rFont val="Arial"/>
        <family val="2"/>
      </rPr>
      <t xml:space="preserve"> </t>
    </r>
    <r>
      <rPr>
        <b/>
        <sz val="11"/>
        <rFont val="Arial"/>
        <family val="2"/>
      </rPr>
      <t>dann</t>
    </r>
    <r>
      <rPr>
        <sz val="11"/>
        <rFont val="Arial"/>
        <family val="2"/>
      </rPr>
      <t xml:space="preserve"> erforderlich, wenn im Berichtsbogen „IST“ mindestens 600 Punkte erreicht wurden oder wenn sich ihr Angebot absehbar verändert (in diesem Fall Erläuterung beifügen).</t>
    </r>
  </si>
  <si>
    <t>Verwendungsnachweis (VN) für Mitglieder des Stadtjugendrings</t>
  </si>
  <si>
    <t>Ansprechperson bei Rückfragen zum VN</t>
  </si>
  <si>
    <t>Gesetzlich vertreten durch:</t>
  </si>
  <si>
    <t>Postanschrift Ihrer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</si>
</sst>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0.00\ &quot;€&quot;;[Red]\-#,##0.00\ &quot;€&quot;"/>
    <numFmt numFmtId="44" formatCode="_-* #,##0.00\ &quot;€&quot;_-;\-* #,##0.00\ &quot;€&quot;_-;_-* &quot;-&quot;??\ &quot;€&quot;_-;_-@_-"/>
    <numFmt numFmtId="164" formatCode="_-* #,##0.00\ &quot;DM&quot;_-;\-* #,##0.00\ &quot;DM&quot;_-;_-* &quot;-&quot;??\ &quot;DM&quot;_-;_-@_-"/>
    <numFmt numFmtId="165" formatCode="_-* #,##0.00\ _D_M_-;\-* #,##0.00\ _D_M_-;_-* &quot;-&quot;??\ _D_M_-;_-@_-"/>
    <numFmt numFmtId="166" formatCode="_-* #,##0\ _D_M_-;\-* #,##0\ _D_M_-;_-* &quot;-&quot;??\ _D_M_-;_-@_-"/>
    <numFmt numFmtId="167" formatCode="#,##0.00\ [$€-407];[Red]\-#,##0.00\ [$€-407]"/>
  </numFmts>
  <fonts count="39" x14ac:knownFonts="1">
    <font>
      <sz val="10"/>
      <name val="Arial"/>
    </font>
    <font>
      <sz val="10"/>
      <name val="Arial"/>
      <family val="2"/>
    </font>
    <font>
      <b/>
      <sz val="10"/>
      <name val="Arial"/>
      <family val="2"/>
    </font>
    <font>
      <b/>
      <sz val="16"/>
      <name val="Arial"/>
      <family val="2"/>
    </font>
    <font>
      <sz val="9"/>
      <name val="Arial"/>
      <family val="2"/>
    </font>
    <font>
      <b/>
      <sz val="9"/>
      <name val="Arial"/>
      <family val="2"/>
    </font>
    <font>
      <sz val="8"/>
      <name val="Arial"/>
      <family val="2"/>
    </font>
    <font>
      <b/>
      <sz val="8"/>
      <name val="Arial"/>
      <family val="2"/>
    </font>
    <font>
      <b/>
      <sz val="11"/>
      <name val="Arial"/>
      <family val="2"/>
    </font>
    <font>
      <sz val="10"/>
      <name val="Arial"/>
      <family val="2"/>
    </font>
    <font>
      <b/>
      <sz val="10"/>
      <color indexed="9"/>
      <name val="Arial"/>
      <family val="2"/>
    </font>
    <font>
      <b/>
      <u/>
      <sz val="10"/>
      <name val="Arial"/>
      <family val="2"/>
    </font>
    <font>
      <u/>
      <sz val="10"/>
      <name val="Arial"/>
      <family val="2"/>
    </font>
    <font>
      <sz val="8"/>
      <color indexed="81"/>
      <name val="Tahoma"/>
      <family val="2"/>
    </font>
    <font>
      <b/>
      <sz val="8"/>
      <color indexed="81"/>
      <name val="Tahoma"/>
      <family val="2"/>
    </font>
    <font>
      <b/>
      <sz val="10"/>
      <color indexed="55"/>
      <name val="Arial"/>
      <family val="2"/>
    </font>
    <font>
      <sz val="10"/>
      <color indexed="55"/>
      <name val="Arial"/>
      <family val="2"/>
    </font>
    <font>
      <sz val="10"/>
      <color indexed="10"/>
      <name val="Arial"/>
      <family val="2"/>
    </font>
    <font>
      <sz val="10"/>
      <color indexed="12"/>
      <name val="Arial"/>
      <family val="2"/>
    </font>
    <font>
      <sz val="9"/>
      <color indexed="12"/>
      <name val="Arial"/>
      <family val="2"/>
    </font>
    <font>
      <sz val="8"/>
      <name val="Arial"/>
      <family val="2"/>
    </font>
    <font>
      <sz val="9"/>
      <name val="Arial"/>
      <family val="2"/>
    </font>
    <font>
      <sz val="9"/>
      <color indexed="57"/>
      <name val="Arial"/>
      <family val="2"/>
    </font>
    <font>
      <sz val="9"/>
      <color indexed="17"/>
      <name val="Arial"/>
      <family val="2"/>
    </font>
    <font>
      <sz val="12"/>
      <name val="Arial"/>
      <family val="2"/>
    </font>
    <font>
      <sz val="9"/>
      <color indexed="81"/>
      <name val="Tahoma"/>
      <family val="2"/>
    </font>
    <font>
      <i/>
      <sz val="9"/>
      <name val="Arial"/>
      <family val="2"/>
    </font>
    <font>
      <b/>
      <i/>
      <sz val="11"/>
      <name val="Arial"/>
      <family val="2"/>
    </font>
    <font>
      <sz val="11"/>
      <name val="Arial"/>
      <family val="2"/>
    </font>
    <font>
      <sz val="9"/>
      <color indexed="81"/>
      <name val="Segoe UI"/>
      <family val="2"/>
    </font>
    <font>
      <b/>
      <sz val="9"/>
      <color indexed="81"/>
      <name val="Segoe UI"/>
      <family val="2"/>
    </font>
    <font>
      <b/>
      <u/>
      <sz val="9"/>
      <name val="Arial"/>
      <family val="2"/>
    </font>
    <font>
      <b/>
      <u/>
      <sz val="11"/>
      <name val="Arial"/>
      <family val="2"/>
    </font>
    <font>
      <b/>
      <sz val="12"/>
      <name val="Arial"/>
      <family val="2"/>
    </font>
    <font>
      <sz val="10"/>
      <color rgb="FFFF0000"/>
      <name val="Arial"/>
      <family val="2"/>
    </font>
    <font>
      <b/>
      <sz val="10"/>
      <color rgb="FFFF0000"/>
      <name val="Arial"/>
      <family val="2"/>
    </font>
    <font>
      <sz val="10"/>
      <color rgb="FF00B0F0"/>
      <name val="Arial"/>
      <family val="2"/>
    </font>
    <font>
      <sz val="9"/>
      <color rgb="FF00B0F0"/>
      <name val="Arial"/>
      <family val="2"/>
    </font>
    <font>
      <i/>
      <sz val="10"/>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s>
  <borders count="4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right/>
      <top/>
      <bottom style="dotted">
        <color indexed="55"/>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tted">
        <color indexed="22"/>
      </bottom>
      <diagonal/>
    </border>
    <border>
      <left style="thin">
        <color indexed="64"/>
      </left>
      <right/>
      <top style="thin">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thin">
        <color indexed="64"/>
      </top>
      <bottom/>
      <diagonal/>
    </border>
    <border>
      <left/>
      <right/>
      <top/>
      <bottom style="thick">
        <color theme="0" tint="-0.499984740745262"/>
      </bottom>
      <diagonal/>
    </border>
    <border>
      <left/>
      <right/>
      <top style="dotted">
        <color indexed="64"/>
      </top>
      <bottom style="thick">
        <color theme="0" tint="-0.499984740745262"/>
      </bottom>
      <diagonal/>
    </border>
    <border>
      <left/>
      <right/>
      <top style="thick">
        <color theme="0" tint="-0.499984740745262"/>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273">
    <xf numFmtId="0" fontId="0" fillId="0" borderId="0" xfId="0"/>
    <xf numFmtId="0" fontId="0" fillId="0" borderId="0" xfId="0" applyAlignment="1" applyProtection="1">
      <alignmen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0" fillId="0" borderId="1" xfId="0" applyBorder="1" applyAlignment="1" applyProtection="1">
      <alignment vertical="center"/>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vertical="center" wrapText="1"/>
    </xf>
    <xf numFmtId="0" fontId="0" fillId="0" borderId="0" xfId="0" applyAlignment="1" applyProtection="1">
      <alignment horizontal="right" vertical="center"/>
    </xf>
    <xf numFmtId="0" fontId="9"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2" fillId="0" borderId="0" xfId="0" quotePrefix="1" applyFont="1" applyFill="1" applyBorder="1" applyAlignment="1" applyProtection="1">
      <alignment horizontal="right" vertical="top"/>
      <protection hidden="1"/>
    </xf>
    <xf numFmtId="0" fontId="17" fillId="0" borderId="0" xfId="0" applyFont="1" applyAlignment="1" applyProtection="1">
      <alignment vertical="center"/>
    </xf>
    <xf numFmtId="0" fontId="4" fillId="0" borderId="0" xfId="0" applyFont="1" applyAlignment="1" applyProtection="1">
      <alignment vertical="center"/>
    </xf>
    <xf numFmtId="0" fontId="21" fillId="0" borderId="0" xfId="0" applyFont="1" applyBorder="1" applyAlignment="1" applyProtection="1">
      <alignment vertical="center"/>
    </xf>
    <xf numFmtId="0" fontId="21" fillId="0" borderId="0" xfId="0" applyFont="1" applyAlignment="1" applyProtection="1">
      <alignment vertical="center"/>
    </xf>
    <xf numFmtId="0" fontId="4" fillId="0" borderId="0" xfId="0" applyFont="1" applyBorder="1" applyAlignment="1" applyProtection="1">
      <alignment vertical="center"/>
    </xf>
    <xf numFmtId="0" fontId="21" fillId="0" borderId="3" xfId="0" applyFont="1" applyBorder="1" applyAlignment="1" applyProtection="1">
      <alignment vertical="center"/>
    </xf>
    <xf numFmtId="0" fontId="21" fillId="0" borderId="0" xfId="0" applyFont="1" applyAlignment="1" applyProtection="1">
      <alignment vertical="center" wrapText="1"/>
    </xf>
    <xf numFmtId="0" fontId="9" fillId="0" borderId="0" xfId="0" applyFont="1" applyAlignment="1" applyProtection="1">
      <alignment horizontal="left" vertical="center" wrapText="1"/>
      <protection hidden="1"/>
    </xf>
    <xf numFmtId="0" fontId="0" fillId="0" borderId="0" xfId="0" applyAlignment="1" applyProtection="1">
      <alignment vertical="top"/>
      <protection hidden="1"/>
    </xf>
    <xf numFmtId="0" fontId="28" fillId="0" borderId="0" xfId="0" applyFont="1" applyAlignment="1" applyProtection="1">
      <alignment vertical="center"/>
      <protection hidden="1"/>
    </xf>
    <xf numFmtId="0" fontId="9" fillId="0" borderId="0" xfId="0" applyFont="1" applyFill="1" applyAlignment="1" applyProtection="1">
      <alignment vertical="center"/>
      <protection hidden="1"/>
    </xf>
    <xf numFmtId="0" fontId="0" fillId="0" borderId="0" xfId="0" applyAlignment="1" applyProtection="1">
      <alignment vertical="center"/>
      <protection hidden="1"/>
    </xf>
    <xf numFmtId="0" fontId="9" fillId="0" borderId="0" xfId="0" applyFont="1" applyFill="1" applyAlignment="1" applyProtection="1">
      <alignment horizontal="left" vertical="center"/>
      <protection hidden="1"/>
    </xf>
    <xf numFmtId="0" fontId="0" fillId="0" borderId="0" xfId="0" applyFill="1" applyAlignment="1" applyProtection="1">
      <alignment vertical="center"/>
      <protection hidden="1"/>
    </xf>
    <xf numFmtId="49" fontId="0" fillId="0" borderId="0" xfId="0" applyNumberFormat="1" applyFill="1" applyBorder="1" applyAlignment="1" applyProtection="1">
      <alignment horizontal="left" vertical="center"/>
      <protection hidden="1"/>
    </xf>
    <xf numFmtId="0" fontId="9" fillId="0" borderId="0" xfId="0" applyFont="1" applyAlignment="1" applyProtection="1">
      <alignment vertical="center"/>
      <protection hidden="1"/>
    </xf>
    <xf numFmtId="0" fontId="6" fillId="0" borderId="0" xfId="0" applyFont="1" applyFill="1" applyBorder="1" applyAlignment="1" applyProtection="1">
      <alignment vertical="center" wrapText="1"/>
      <protection hidden="1"/>
    </xf>
    <xf numFmtId="0" fontId="6" fillId="0" borderId="0" xfId="0" applyFont="1" applyFill="1" applyAlignment="1" applyProtection="1">
      <alignment vertical="center" wrapText="1"/>
      <protection hidden="1"/>
    </xf>
    <xf numFmtId="0" fontId="9" fillId="0" borderId="0" xfId="0"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9" fillId="0" borderId="0" xfId="0" applyFont="1" applyFill="1" applyAlignment="1" applyProtection="1">
      <alignment horizontal="center" vertical="center" wrapText="1"/>
      <protection hidden="1"/>
    </xf>
    <xf numFmtId="0" fontId="9" fillId="0" borderId="0" xfId="0" applyFont="1" applyFill="1" applyAlignment="1" applyProtection="1">
      <alignment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9" fillId="0" borderId="0" xfId="0" applyFont="1" applyBorder="1" applyAlignment="1" applyProtection="1">
      <alignment vertical="center" wrapText="1"/>
      <protection hidden="1"/>
    </xf>
    <xf numFmtId="0" fontId="2" fillId="0" borderId="0" xfId="0" applyFont="1" applyAlignment="1" applyProtection="1">
      <alignment vertical="center"/>
      <protection hidden="1"/>
    </xf>
    <xf numFmtId="0" fontId="0" fillId="0" borderId="0" xfId="0" applyFill="1" applyBorder="1" applyAlignment="1" applyProtection="1">
      <alignment horizontal="left" vertical="center"/>
      <protection hidden="1"/>
    </xf>
    <xf numFmtId="0" fontId="9" fillId="0" borderId="0" xfId="0" applyFont="1" applyFill="1" applyBorder="1" applyAlignment="1" applyProtection="1">
      <alignment vertical="center" wrapText="1"/>
      <protection hidden="1"/>
    </xf>
    <xf numFmtId="0" fontId="9" fillId="0" borderId="0" xfId="0" applyFont="1" applyAlignment="1" applyProtection="1">
      <alignment horizontal="right" vertical="center"/>
      <protection hidden="1"/>
    </xf>
    <xf numFmtId="0" fontId="9" fillId="0" borderId="0" xfId="0" applyFont="1" applyFill="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Alignment="1" applyProtection="1">
      <alignment wrapText="1"/>
      <protection hidden="1"/>
    </xf>
    <xf numFmtId="0" fontId="9" fillId="0" borderId="0" xfId="0" applyFont="1" applyFill="1" applyAlignment="1" applyProtection="1">
      <alignment vertical="top" wrapText="1"/>
      <protection hidden="1"/>
    </xf>
    <xf numFmtId="0" fontId="9" fillId="0" borderId="0" xfId="0" applyFont="1" applyAlignment="1" applyProtection="1">
      <alignment vertical="top" wrapText="1"/>
      <protection hidden="1"/>
    </xf>
    <xf numFmtId="0" fontId="9" fillId="0" borderId="0" xfId="0" applyFont="1" applyBorder="1" applyAlignment="1" applyProtection="1">
      <alignment vertical="top" wrapText="1"/>
      <protection hidden="1"/>
    </xf>
    <xf numFmtId="0" fontId="15" fillId="0" borderId="0" xfId="0" applyFont="1" applyBorder="1" applyAlignment="1" applyProtection="1">
      <alignment vertical="center" wrapText="1"/>
      <protection hidden="1"/>
    </xf>
    <xf numFmtId="0" fontId="15" fillId="0" borderId="0" xfId="0" applyFont="1" applyAlignment="1" applyProtection="1">
      <alignment vertical="center" wrapText="1"/>
      <protection hidden="1"/>
    </xf>
    <xf numFmtId="0" fontId="16" fillId="0" borderId="0" xfId="0" applyFont="1" applyBorder="1" applyAlignment="1" applyProtection="1">
      <alignment vertical="center" wrapText="1"/>
      <protection hidden="1"/>
    </xf>
    <xf numFmtId="0" fontId="16" fillId="0" borderId="0" xfId="0" applyFont="1" applyAlignment="1" applyProtection="1">
      <alignment vertical="center" wrapText="1"/>
      <protection hidden="1"/>
    </xf>
    <xf numFmtId="0" fontId="16" fillId="0" borderId="0" xfId="0" applyFont="1" applyFill="1" applyAlignment="1" applyProtection="1">
      <alignment horizontal="left" vertical="top" wrapText="1"/>
      <protection hidden="1"/>
    </xf>
    <xf numFmtId="0" fontId="16" fillId="0" borderId="0" xfId="0" applyFont="1" applyFill="1" applyAlignment="1" applyProtection="1">
      <alignment horizontal="center" vertical="top" wrapText="1"/>
      <protection hidden="1"/>
    </xf>
    <xf numFmtId="0" fontId="16" fillId="0" borderId="0" xfId="0" applyFont="1" applyFill="1" applyBorder="1" applyAlignment="1" applyProtection="1">
      <alignment vertical="center" wrapText="1"/>
      <protection hidden="1"/>
    </xf>
    <xf numFmtId="0" fontId="16" fillId="0" borderId="0" xfId="0" applyFont="1" applyFill="1" applyAlignment="1" applyProtection="1">
      <alignment vertical="center" wrapText="1"/>
      <protection hidden="1"/>
    </xf>
    <xf numFmtId="0" fontId="27" fillId="5" borderId="4" xfId="0" applyFont="1" applyFill="1" applyBorder="1" applyAlignment="1" applyProtection="1">
      <alignment horizontal="center" vertical="center" wrapText="1"/>
      <protection locked="0"/>
    </xf>
    <xf numFmtId="0" fontId="6"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9" fillId="0" borderId="0" xfId="0" applyFont="1" applyFill="1" applyAlignment="1" applyProtection="1">
      <alignment horizontal="left" wrapText="1"/>
      <protection hidden="1"/>
    </xf>
    <xf numFmtId="0" fontId="0" fillId="0" borderId="0" xfId="0" applyAlignment="1" applyProtection="1">
      <protection hidden="1"/>
    </xf>
    <xf numFmtId="0" fontId="24" fillId="2" borderId="0" xfId="0" applyFont="1" applyFill="1" applyAlignment="1" applyProtection="1">
      <alignment horizontal="center" vertical="center"/>
      <protection locked="0"/>
    </xf>
    <xf numFmtId="0" fontId="9" fillId="0" borderId="0" xfId="0" applyFont="1" applyAlignment="1" applyProtection="1">
      <alignment vertical="center"/>
    </xf>
    <xf numFmtId="0" fontId="9"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left" vertical="center"/>
    </xf>
    <xf numFmtId="0" fontId="11" fillId="0" borderId="0" xfId="0" applyFont="1" applyAlignment="1">
      <alignment vertical="center"/>
    </xf>
    <xf numFmtId="0" fontId="5" fillId="0" borderId="5"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5" fillId="0" borderId="6" xfId="0" applyFont="1" applyBorder="1" applyAlignment="1">
      <alignment horizontal="center" vertical="center" wrapText="1"/>
    </xf>
    <xf numFmtId="0" fontId="4" fillId="0" borderId="0" xfId="0" applyFont="1" applyAlignment="1">
      <alignment vertical="center"/>
    </xf>
    <xf numFmtId="44" fontId="4" fillId="0" borderId="7" xfId="3" applyFont="1" applyBorder="1" applyAlignment="1" applyProtection="1">
      <alignment vertical="center"/>
      <protection locked="0"/>
    </xf>
    <xf numFmtId="44" fontId="4" fillId="0" borderId="8" xfId="3" applyFont="1" applyBorder="1" applyAlignment="1" applyProtection="1">
      <alignment vertical="center"/>
      <protection locked="0"/>
    </xf>
    <xf numFmtId="44" fontId="4" fillId="0" borderId="9" xfId="3" applyFont="1" applyBorder="1" applyAlignment="1" applyProtection="1">
      <alignment vertical="center"/>
      <protection locked="0"/>
    </xf>
    <xf numFmtId="44" fontId="4" fillId="0" borderId="10" xfId="3" applyFont="1" applyBorder="1" applyAlignment="1" applyProtection="1">
      <alignment vertical="center"/>
      <protection locked="0"/>
    </xf>
    <xf numFmtId="0" fontId="9" fillId="0" borderId="0" xfId="0" applyFont="1" applyBorder="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31"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vertical="center"/>
    </xf>
    <xf numFmtId="0" fontId="11" fillId="0" borderId="0" xfId="0" applyFont="1" applyAlignment="1">
      <alignment horizontal="center" vertical="top" wrapText="1"/>
    </xf>
    <xf numFmtId="0" fontId="33" fillId="2" borderId="4" xfId="0" applyFont="1" applyFill="1" applyBorder="1" applyAlignment="1" applyProtection="1">
      <alignment horizontal="left" vertical="center"/>
      <protection locked="0"/>
    </xf>
    <xf numFmtId="49" fontId="9" fillId="0" borderId="0" xfId="0" applyNumberFormat="1" applyFont="1" applyFill="1" applyBorder="1" applyAlignment="1" applyProtection="1">
      <alignment horizontal="center" vertical="center" wrapText="1"/>
      <protection hidden="1"/>
    </xf>
    <xf numFmtId="0" fontId="6" fillId="0" borderId="0" xfId="0" applyFont="1" applyAlignment="1" applyProtection="1">
      <alignment horizontal="left" vertical="center"/>
      <protection hidden="1"/>
    </xf>
    <xf numFmtId="0" fontId="9" fillId="0" borderId="0" xfId="0" applyFont="1" applyFill="1" applyAlignment="1" applyProtection="1">
      <alignment horizontal="right" vertical="center" wrapText="1"/>
      <protection hidden="1"/>
    </xf>
    <xf numFmtId="0" fontId="9" fillId="0" borderId="0" xfId="0" applyFont="1" applyFill="1" applyBorder="1" applyAlignment="1" applyProtection="1">
      <alignment horizontal="left" vertical="center" wrapText="1"/>
      <protection hidden="1"/>
    </xf>
    <xf numFmtId="0" fontId="8" fillId="6" borderId="0" xfId="0" applyFont="1" applyFill="1" applyAlignment="1" applyProtection="1">
      <alignment horizontal="right" vertical="center" wrapText="1"/>
      <protection hidden="1"/>
    </xf>
    <xf numFmtId="0" fontId="16" fillId="0" borderId="0" xfId="0" applyFont="1" applyAlignment="1" applyProtection="1">
      <alignment horizontal="left" vertical="center" wrapText="1"/>
      <protection hidden="1"/>
    </xf>
    <xf numFmtId="0" fontId="6" fillId="0" borderId="0" xfId="0" applyFont="1" applyAlignment="1" applyProtection="1">
      <alignment horizontal="right" vertical="center" wrapText="1"/>
      <protection hidden="1"/>
    </xf>
    <xf numFmtId="0" fontId="26" fillId="0" borderId="0" xfId="0" applyFont="1" applyAlignment="1" applyProtection="1">
      <alignment horizontal="left" vertical="center"/>
      <protection hidden="1"/>
    </xf>
    <xf numFmtId="0" fontId="9" fillId="0" borderId="0"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wrapText="1"/>
      <protection hidden="1"/>
    </xf>
    <xf numFmtId="0" fontId="0" fillId="0" borderId="0" xfId="0" applyFill="1" applyAlignment="1" applyProtection="1">
      <alignment vertical="top"/>
      <protection hidden="1"/>
    </xf>
    <xf numFmtId="0" fontId="8" fillId="0" borderId="0" xfId="0" applyFont="1" applyFill="1" applyAlignment="1" applyProtection="1">
      <alignment horizontal="right" vertical="center" wrapText="1"/>
      <protection hidden="1"/>
    </xf>
    <xf numFmtId="0" fontId="27" fillId="0" borderId="0" xfId="0" applyFont="1" applyFill="1" applyBorder="1" applyAlignment="1" applyProtection="1">
      <alignment horizontal="center" vertical="center" wrapText="1"/>
      <protection hidden="1"/>
    </xf>
    <xf numFmtId="0" fontId="28" fillId="0" borderId="0" xfId="0" applyFont="1" applyFill="1" applyAlignment="1" applyProtection="1">
      <alignment vertical="center"/>
      <protection hidden="1"/>
    </xf>
    <xf numFmtId="0" fontId="6" fillId="0" borderId="0" xfId="0" applyFont="1" applyAlignment="1" applyProtection="1">
      <alignment vertical="center" wrapText="1"/>
      <protection hidden="1"/>
    </xf>
    <xf numFmtId="0" fontId="6" fillId="0" borderId="0" xfId="0" applyFont="1" applyFill="1" applyAlignment="1" applyProtection="1">
      <alignment horizontal="center" vertical="center" wrapText="1"/>
      <protection hidden="1"/>
    </xf>
    <xf numFmtId="0" fontId="0" fillId="0" borderId="43" xfId="0" applyBorder="1" applyAlignment="1" applyProtection="1">
      <alignment vertical="center"/>
      <protection hidden="1"/>
    </xf>
    <xf numFmtId="0" fontId="9" fillId="0" borderId="43" xfId="0" applyFont="1" applyFill="1" applyBorder="1" applyAlignment="1" applyProtection="1">
      <alignment vertical="center"/>
      <protection hidden="1"/>
    </xf>
    <xf numFmtId="0" fontId="9" fillId="0" borderId="0" xfId="0" applyFont="1" applyFill="1" applyBorder="1" applyAlignment="1" applyProtection="1">
      <alignment horizontal="right" vertical="top"/>
      <protection hidden="1"/>
    </xf>
    <xf numFmtId="0" fontId="9" fillId="0" borderId="0" xfId="0" applyFont="1" applyAlignment="1" applyProtection="1">
      <alignment horizontal="left" vertical="center" wrapText="1"/>
    </xf>
    <xf numFmtId="0" fontId="9" fillId="0" borderId="0" xfId="0" applyFont="1" applyAlignment="1" applyProtection="1">
      <alignment horizontal="left"/>
      <protection hidden="1"/>
    </xf>
    <xf numFmtId="0" fontId="28" fillId="0" borderId="0" xfId="0" applyFont="1" applyFill="1" applyBorder="1" applyAlignment="1" applyProtection="1">
      <alignment horizontal="center" vertical="center"/>
      <protection hidden="1"/>
    </xf>
    <xf numFmtId="49" fontId="9" fillId="0" borderId="0" xfId="2" applyNumberFormat="1" applyFont="1" applyFill="1" applyBorder="1" applyAlignment="1" applyProtection="1">
      <alignment horizontal="center" vertical="center" wrapText="1"/>
      <protection hidden="1"/>
    </xf>
    <xf numFmtId="49" fontId="9" fillId="0" borderId="0" xfId="0" applyNumberFormat="1" applyFont="1" applyFill="1" applyBorder="1" applyAlignment="1" applyProtection="1">
      <alignment horizontal="left" vertical="center" wrapText="1"/>
    </xf>
    <xf numFmtId="0" fontId="9" fillId="7" borderId="0" xfId="0" applyFont="1" applyFill="1" applyBorder="1" applyAlignment="1" applyProtection="1">
      <alignment horizontal="center" vertical="center" wrapText="1"/>
      <protection hidden="1"/>
    </xf>
    <xf numFmtId="0" fontId="4" fillId="0" borderId="0" xfId="0" applyFont="1" applyBorder="1" applyAlignment="1" applyProtection="1">
      <alignment horizontal="left" vertical="center" wrapText="1"/>
    </xf>
    <xf numFmtId="164" fontId="9" fillId="0" borderId="4" xfId="2" applyFont="1" applyFill="1" applyBorder="1" applyAlignment="1" applyProtection="1">
      <alignment horizontal="left" vertical="center"/>
    </xf>
    <xf numFmtId="0" fontId="6" fillId="0" borderId="0" xfId="0" applyFont="1" applyFill="1" applyAlignment="1" applyProtection="1">
      <alignment horizontal="right" vertical="center"/>
      <protection hidden="1"/>
    </xf>
    <xf numFmtId="0" fontId="34" fillId="0" borderId="0" xfId="0" applyFont="1" applyAlignment="1" applyProtection="1">
      <alignment vertical="center"/>
      <protection hidden="1"/>
    </xf>
    <xf numFmtId="0" fontId="34" fillId="0" borderId="0" xfId="0" applyFont="1" applyFill="1" applyAlignment="1" applyProtection="1">
      <alignment vertical="center"/>
      <protection hidden="1"/>
    </xf>
    <xf numFmtId="0" fontId="35"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6" fillId="0" borderId="0" xfId="0" applyFont="1" applyFill="1" applyBorder="1" applyAlignment="1" applyProtection="1">
      <alignment horizontal="left" vertical="center"/>
    </xf>
    <xf numFmtId="0" fontId="5" fillId="0" borderId="37" xfId="0" applyFont="1" applyBorder="1" applyAlignment="1" applyProtection="1">
      <alignment vertical="center"/>
    </xf>
    <xf numFmtId="0" fontId="2" fillId="2" borderId="37" xfId="0" applyFont="1" applyFill="1" applyBorder="1" applyAlignment="1" applyProtection="1">
      <alignment horizontal="center" vertical="center"/>
      <protection locked="0"/>
    </xf>
    <xf numFmtId="0" fontId="4" fillId="0" borderId="37" xfId="0" applyFont="1" applyBorder="1" applyAlignment="1" applyProtection="1">
      <alignment vertical="center" wrapText="1"/>
    </xf>
    <xf numFmtId="0" fontId="2" fillId="6" borderId="37" xfId="0" applyFont="1" applyFill="1" applyBorder="1" applyAlignment="1" applyProtection="1">
      <alignment horizontal="center" vertical="center"/>
      <protection locked="0"/>
    </xf>
    <xf numFmtId="0" fontId="4" fillId="0" borderId="22" xfId="0" applyFont="1" applyBorder="1" applyAlignment="1" applyProtection="1">
      <alignment vertical="center"/>
    </xf>
    <xf numFmtId="0" fontId="4" fillId="0" borderId="22" xfId="0" applyFont="1" applyBorder="1" applyAlignment="1" applyProtection="1">
      <alignment vertical="center" wrapText="1"/>
    </xf>
    <xf numFmtId="0" fontId="4" fillId="0" borderId="3" xfId="0" applyFont="1" applyBorder="1" applyAlignment="1" applyProtection="1">
      <alignment vertical="center"/>
    </xf>
    <xf numFmtId="0" fontId="4" fillId="0" borderId="3" xfId="0" applyFont="1" applyBorder="1" applyAlignment="1" applyProtection="1">
      <alignment vertical="center" wrapText="1"/>
    </xf>
    <xf numFmtId="0" fontId="21" fillId="0" borderId="3" xfId="0" applyFont="1" applyBorder="1" applyAlignment="1" applyProtection="1">
      <alignment vertical="center" wrapText="1"/>
    </xf>
    <xf numFmtId="0" fontId="19" fillId="0" borderId="22" xfId="0" applyFont="1" applyBorder="1" applyAlignment="1" applyProtection="1">
      <alignment vertical="center"/>
    </xf>
    <xf numFmtId="0" fontId="19" fillId="0" borderId="22" xfId="0" applyFont="1" applyBorder="1" applyAlignment="1" applyProtection="1">
      <alignment vertical="center" wrapText="1"/>
    </xf>
    <xf numFmtId="0" fontId="21" fillId="0" borderId="0" xfId="0" applyFont="1" applyBorder="1" applyAlignment="1" applyProtection="1">
      <alignment vertical="center" wrapText="1"/>
    </xf>
    <xf numFmtId="0" fontId="4" fillId="0" borderId="0" xfId="0" applyFont="1" applyBorder="1" applyAlignment="1" applyProtection="1">
      <alignment vertical="center" wrapText="1"/>
    </xf>
    <xf numFmtId="0" fontId="19" fillId="0" borderId="0" xfId="0" applyFont="1" applyBorder="1" applyAlignment="1" applyProtection="1">
      <alignment vertical="center" wrapText="1"/>
    </xf>
    <xf numFmtId="0" fontId="5" fillId="0" borderId="37" xfId="0" applyFont="1" applyBorder="1" applyAlignment="1" applyProtection="1">
      <alignment horizontal="left" vertical="center"/>
    </xf>
    <xf numFmtId="0" fontId="9" fillId="0" borderId="3" xfId="0" applyFont="1" applyBorder="1" applyAlignment="1" applyProtection="1">
      <alignment vertical="center"/>
    </xf>
    <xf numFmtId="0" fontId="22" fillId="0" borderId="22" xfId="0" applyFont="1" applyBorder="1" applyAlignment="1" applyProtection="1">
      <alignment vertical="center"/>
    </xf>
    <xf numFmtId="0" fontId="23" fillId="0" borderId="22" xfId="0" applyFont="1" applyBorder="1" applyAlignment="1" applyProtection="1">
      <alignment vertical="center"/>
    </xf>
    <xf numFmtId="0" fontId="9" fillId="0" borderId="38" xfId="0" applyFont="1" applyBorder="1" applyAlignment="1" applyProtection="1">
      <alignment vertical="center"/>
    </xf>
    <xf numFmtId="0" fontId="18" fillId="0" borderId="38" xfId="0" applyFont="1" applyBorder="1" applyAlignment="1" applyProtection="1">
      <alignment vertical="center"/>
    </xf>
    <xf numFmtId="0" fontId="9" fillId="0" borderId="39" xfId="0" applyFont="1" applyBorder="1" applyAlignment="1" applyProtection="1">
      <alignment vertical="center"/>
    </xf>
    <xf numFmtId="0" fontId="4" fillId="0" borderId="39" xfId="0" applyFont="1" applyBorder="1" applyAlignment="1" applyProtection="1">
      <alignment vertical="center"/>
    </xf>
    <xf numFmtId="0" fontId="4" fillId="0" borderId="38" xfId="0" applyFont="1" applyBorder="1" applyAlignment="1" applyProtection="1">
      <alignment vertical="center"/>
    </xf>
    <xf numFmtId="0" fontId="18" fillId="0" borderId="39" xfId="0" applyFont="1" applyBorder="1" applyAlignment="1" applyProtection="1">
      <alignment vertical="center"/>
    </xf>
    <xf numFmtId="0" fontId="19" fillId="0" borderId="39" xfId="0" applyFont="1" applyBorder="1" applyAlignment="1" applyProtection="1">
      <alignment vertical="center"/>
    </xf>
    <xf numFmtId="0" fontId="9" fillId="0" borderId="40" xfId="0" applyFont="1" applyFill="1" applyBorder="1" applyAlignment="1" applyProtection="1">
      <alignment vertical="center"/>
    </xf>
    <xf numFmtId="0" fontId="4" fillId="0" borderId="41" xfId="0" applyFont="1" applyBorder="1" applyAlignment="1" applyProtection="1">
      <alignment vertical="center" wrapText="1"/>
    </xf>
    <xf numFmtId="0" fontId="0" fillId="0" borderId="40" xfId="0" applyBorder="1" applyAlignment="1" applyProtection="1">
      <alignment vertical="center"/>
    </xf>
    <xf numFmtId="0" fontId="4" fillId="0" borderId="15" xfId="0" applyFont="1" applyBorder="1" applyAlignment="1" applyProtection="1">
      <alignment vertical="center" wrapText="1"/>
    </xf>
    <xf numFmtId="0" fontId="36" fillId="0" borderId="42" xfId="0" applyFont="1" applyBorder="1" applyAlignment="1" applyProtection="1">
      <alignment vertical="center"/>
    </xf>
    <xf numFmtId="0" fontId="37" fillId="0" borderId="22" xfId="0" applyFont="1" applyBorder="1" applyAlignment="1" applyProtection="1">
      <alignment vertical="center" wrapText="1"/>
    </xf>
    <xf numFmtId="0" fontId="36" fillId="0" borderId="22" xfId="0" applyFont="1" applyBorder="1" applyAlignment="1" applyProtection="1">
      <alignment vertical="center"/>
    </xf>
    <xf numFmtId="0" fontId="0" fillId="8" borderId="1" xfId="0" applyFill="1" applyBorder="1" applyAlignment="1" applyProtection="1">
      <alignment vertical="center"/>
    </xf>
    <xf numFmtId="0" fontId="0" fillId="0" borderId="0" xfId="0" applyAlignment="1" applyProtection="1"/>
    <xf numFmtId="0" fontId="1" fillId="0" borderId="0" xfId="0" applyFont="1" applyAlignment="1" applyProtection="1">
      <alignment vertical="center"/>
      <protection hidden="1"/>
    </xf>
    <xf numFmtId="0" fontId="8" fillId="6" borderId="0" xfId="0" applyFont="1" applyFill="1" applyAlignment="1" applyProtection="1">
      <alignment horizontal="left" vertical="center" wrapText="1"/>
      <protection hidden="1"/>
    </xf>
    <xf numFmtId="49" fontId="9" fillId="7" borderId="15" xfId="0" applyNumberFormat="1"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hidden="1"/>
    </xf>
    <xf numFmtId="49" fontId="9" fillId="7" borderId="4" xfId="0" applyNumberFormat="1" applyFont="1" applyFill="1" applyBorder="1" applyAlignment="1" applyProtection="1">
      <alignment horizontal="left" vertical="center" wrapText="1"/>
      <protection locked="0"/>
    </xf>
    <xf numFmtId="49" fontId="0" fillId="7" borderId="4" xfId="0" applyNumberForma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xf>
    <xf numFmtId="0" fontId="6" fillId="0" borderId="0" xfId="0" applyFont="1" applyAlignment="1" applyProtection="1">
      <alignment horizontal="left" vertical="center" wrapText="1"/>
      <protection hidden="1"/>
    </xf>
    <xf numFmtId="0" fontId="6"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166" fontId="9" fillId="7" borderId="13" xfId="1" applyNumberFormat="1" applyFont="1" applyFill="1" applyBorder="1" applyAlignment="1" applyProtection="1">
      <alignment horizontal="right" vertical="center" wrapText="1"/>
      <protection locked="0"/>
    </xf>
    <xf numFmtId="0" fontId="12"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Fill="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67" fontId="9" fillId="7" borderId="4" xfId="2" applyNumberFormat="1" applyFont="1" applyFill="1" applyBorder="1" applyAlignment="1" applyProtection="1">
      <alignment horizontal="center" vertical="center" wrapText="1"/>
      <protection locked="0"/>
    </xf>
    <xf numFmtId="0" fontId="6" fillId="0" borderId="0" xfId="0" applyFont="1" applyAlignment="1" applyProtection="1">
      <alignment horizontal="right" vertical="center"/>
      <protection hidden="1"/>
    </xf>
    <xf numFmtId="49" fontId="9" fillId="7" borderId="4" xfId="2" applyNumberFormat="1" applyFont="1" applyFill="1" applyBorder="1" applyAlignment="1" applyProtection="1">
      <alignment horizontal="left" vertical="center" wrapText="1"/>
      <protection locked="0"/>
    </xf>
    <xf numFmtId="0" fontId="9" fillId="7" borderId="4" xfId="0" applyFont="1" applyFill="1" applyBorder="1" applyAlignment="1" applyProtection="1">
      <alignment horizontal="left" wrapText="1"/>
      <protection locked="0"/>
    </xf>
    <xf numFmtId="0" fontId="9" fillId="0" borderId="0" xfId="0" applyFont="1" applyFill="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15" fillId="7" borderId="4"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center" vertical="top" wrapText="1"/>
      <protection locked="0"/>
    </xf>
    <xf numFmtId="0" fontId="9" fillId="0" borderId="0" xfId="0" applyFont="1" applyFill="1" applyBorder="1" applyAlignment="1" applyProtection="1">
      <alignment vertical="center" wrapText="1"/>
      <protection hidden="1"/>
    </xf>
    <xf numFmtId="0" fontId="16" fillId="0" borderId="0" xfId="0" applyFont="1" applyAlignment="1" applyProtection="1">
      <alignment horizontal="left" vertical="center" wrapText="1"/>
      <protection hidden="1"/>
    </xf>
    <xf numFmtId="0" fontId="24" fillId="6" borderId="17" xfId="0" applyFont="1" applyFill="1" applyBorder="1" applyAlignment="1" applyProtection="1">
      <alignment horizontal="center" vertical="top" wrapText="1"/>
      <protection hidden="1"/>
    </xf>
    <xf numFmtId="0" fontId="24" fillId="6" borderId="18" xfId="0" applyFont="1" applyFill="1" applyBorder="1" applyAlignment="1" applyProtection="1">
      <alignment horizontal="center" vertical="top" wrapText="1"/>
      <protection hidden="1"/>
    </xf>
    <xf numFmtId="0" fontId="24" fillId="6" borderId="19" xfId="0" applyFont="1" applyFill="1" applyBorder="1" applyAlignment="1" applyProtection="1">
      <alignment horizontal="center" vertical="top" wrapText="1"/>
      <protection hidden="1"/>
    </xf>
    <xf numFmtId="0" fontId="6" fillId="7" borderId="4" xfId="0" applyFont="1" applyFill="1" applyBorder="1" applyAlignment="1" applyProtection="1">
      <alignment horizontal="left" vertical="center"/>
      <protection locked="0"/>
    </xf>
    <xf numFmtId="0" fontId="6" fillId="0" borderId="0" xfId="0" applyFont="1" applyAlignment="1" applyProtection="1">
      <alignment horizontal="right" vertical="center" wrapText="1"/>
      <protection hidden="1"/>
    </xf>
    <xf numFmtId="0" fontId="11" fillId="0" borderId="0" xfId="0" applyFont="1" applyAlignment="1" applyProtection="1">
      <alignment horizontal="left" vertical="center" wrapText="1"/>
      <protection hidden="1"/>
    </xf>
    <xf numFmtId="0" fontId="1" fillId="6" borderId="20" xfId="0" applyFont="1" applyFill="1" applyBorder="1" applyAlignment="1" applyProtection="1">
      <alignment horizontal="center" vertical="center" wrapText="1"/>
      <protection hidden="1"/>
    </xf>
    <xf numFmtId="0" fontId="9" fillId="6" borderId="5" xfId="0" applyFont="1" applyFill="1" applyBorder="1" applyAlignment="1" applyProtection="1">
      <alignment horizontal="center" vertical="center" wrapText="1"/>
      <protection hidden="1"/>
    </xf>
    <xf numFmtId="0" fontId="9" fillId="6" borderId="21" xfId="0" applyFont="1" applyFill="1" applyBorder="1" applyAlignment="1" applyProtection="1">
      <alignment horizontal="center" vertical="center" wrapText="1"/>
      <protection hidden="1"/>
    </xf>
    <xf numFmtId="0" fontId="11" fillId="0" borderId="0" xfId="0" applyFont="1" applyFill="1" applyAlignment="1" applyProtection="1">
      <alignment horizontal="left" vertical="center" wrapText="1"/>
      <protection hidden="1"/>
    </xf>
    <xf numFmtId="0" fontId="9" fillId="0" borderId="0" xfId="0" applyFont="1" applyFill="1" applyAlignment="1" applyProtection="1">
      <alignment horizontal="left" vertical="center" wrapText="1"/>
      <protection hidden="1"/>
    </xf>
    <xf numFmtId="0" fontId="38" fillId="0" borderId="0" xfId="0" applyFont="1" applyAlignment="1" applyProtection="1">
      <alignment horizontal="center" vertical="top" wrapText="1"/>
      <protection hidden="1"/>
    </xf>
    <xf numFmtId="49" fontId="9" fillId="0" borderId="0" xfId="0" applyNumberFormat="1" applyFont="1" applyFill="1" applyBorder="1" applyAlignment="1" applyProtection="1">
      <alignment horizontal="center" vertical="center"/>
      <protection hidden="1"/>
    </xf>
    <xf numFmtId="0" fontId="15" fillId="0" borderId="0" xfId="0" applyFont="1" applyBorder="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wrapText="1"/>
      <protection hidden="1"/>
    </xf>
    <xf numFmtId="0" fontId="15" fillId="0" borderId="14" xfId="0" applyFont="1" applyBorder="1" applyAlignment="1" applyProtection="1">
      <alignment horizontal="left" vertical="center" wrapText="1"/>
      <protection hidden="1"/>
    </xf>
    <xf numFmtId="49" fontId="9" fillId="7" borderId="4" xfId="0" applyNumberFormat="1" applyFont="1" applyFill="1" applyBorder="1" applyAlignment="1" applyProtection="1">
      <alignment horizontal="center" wrapText="1"/>
      <protection locked="0"/>
    </xf>
    <xf numFmtId="0" fontId="9" fillId="0" borderId="0" xfId="0" applyFont="1" applyAlignment="1" applyProtection="1">
      <alignment horizontal="left" vertical="center" wrapText="1"/>
    </xf>
    <xf numFmtId="0" fontId="16" fillId="0" borderId="0" xfId="0" applyFont="1" applyAlignment="1" applyProtection="1">
      <alignment horizontal="left" vertical="top" wrapText="1"/>
      <protection hidden="1"/>
    </xf>
    <xf numFmtId="0" fontId="15" fillId="0" borderId="45"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4" fillId="0" borderId="14" xfId="0" applyFont="1" applyBorder="1" applyAlignment="1" applyProtection="1">
      <alignment horizontal="center" vertical="top" wrapText="1"/>
      <protection hidden="1"/>
    </xf>
    <xf numFmtId="0" fontId="33" fillId="6" borderId="11" xfId="0" applyFont="1" applyFill="1" applyBorder="1" applyAlignment="1" applyProtection="1">
      <alignment horizontal="center" vertical="center" wrapText="1"/>
      <protection hidden="1"/>
    </xf>
    <xf numFmtId="0" fontId="33" fillId="6" borderId="0" xfId="0" applyFont="1" applyFill="1" applyBorder="1" applyAlignment="1" applyProtection="1">
      <alignment horizontal="center" vertical="center" wrapText="1"/>
      <protection hidden="1"/>
    </xf>
    <xf numFmtId="0" fontId="33" fillId="6" borderId="12" xfId="0" applyFont="1" applyFill="1" applyBorder="1" applyAlignment="1" applyProtection="1">
      <alignment horizontal="center" vertical="center" wrapText="1"/>
      <protection hidden="1"/>
    </xf>
    <xf numFmtId="0" fontId="9" fillId="0" borderId="0" xfId="0" applyFont="1" applyFill="1" applyAlignment="1" applyProtection="1">
      <alignment horizontal="left" wrapText="1"/>
      <protection hidden="1"/>
    </xf>
    <xf numFmtId="8" fontId="9" fillId="7" borderId="4" xfId="0" applyNumberFormat="1" applyFont="1" applyFill="1" applyBorder="1" applyAlignment="1" applyProtection="1">
      <alignment horizontal="right" vertical="center" wrapText="1"/>
      <protection locked="0"/>
    </xf>
    <xf numFmtId="0" fontId="8" fillId="0" borderId="0" xfId="0" applyFont="1" applyFill="1" applyAlignment="1" applyProtection="1">
      <alignment horizontal="right" vertical="center" wrapText="1"/>
      <protection hidden="1"/>
    </xf>
    <xf numFmtId="0" fontId="8" fillId="6" borderId="0" xfId="0" applyFont="1" applyFill="1" applyAlignment="1" applyProtection="1">
      <alignment horizontal="right" vertical="center" wrapText="1"/>
      <protection hidden="1"/>
    </xf>
    <xf numFmtId="0" fontId="28" fillId="0" borderId="14"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locked="0"/>
    </xf>
    <xf numFmtId="0" fontId="9" fillId="0" borderId="0" xfId="0" applyFont="1" applyFill="1" applyAlignment="1" applyProtection="1">
      <alignment horizontal="right" vertical="center" wrapText="1"/>
      <protection hidden="1"/>
    </xf>
    <xf numFmtId="166" fontId="9" fillId="7" borderId="16" xfId="1" applyNumberFormat="1" applyFont="1" applyFill="1" applyBorder="1" applyAlignment="1" applyProtection="1">
      <alignment horizontal="center" vertical="center" wrapText="1"/>
      <protection locked="0"/>
    </xf>
    <xf numFmtId="0" fontId="4" fillId="0" borderId="37" xfId="0" applyFont="1" applyBorder="1" applyAlignment="1" applyProtection="1">
      <alignment vertical="center" wrapText="1"/>
    </xf>
    <xf numFmtId="0" fontId="2" fillId="0" borderId="24" xfId="0" applyFont="1" applyBorder="1" applyAlignment="1" applyProtection="1">
      <alignment vertical="center"/>
    </xf>
    <xf numFmtId="0" fontId="2" fillId="0" borderId="1" xfId="0" applyFont="1" applyBorder="1" applyAlignment="1" applyProtection="1">
      <alignment vertical="center"/>
    </xf>
    <xf numFmtId="0" fontId="2" fillId="4" borderId="24" xfId="0" applyFont="1" applyFill="1" applyBorder="1" applyAlignment="1" applyProtection="1">
      <alignment horizontal="left" vertical="center" wrapText="1"/>
    </xf>
    <xf numFmtId="0" fontId="2" fillId="4" borderId="1"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49" fontId="0" fillId="2" borderId="23" xfId="0" applyNumberFormat="1"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5" fillId="0" borderId="37" xfId="0" applyFont="1" applyBorder="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0" fillId="0" borderId="0" xfId="0" applyAlignment="1" applyProtection="1">
      <alignment horizontal="left" vertical="center"/>
    </xf>
    <xf numFmtId="0" fontId="5" fillId="0" borderId="24"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4" borderId="24"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0" fontId="4" fillId="0" borderId="37"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0" fillId="0" borderId="0" xfId="0" applyFill="1" applyBorder="1" applyAlignment="1" applyProtection="1">
      <alignment horizontal="left" vertical="center"/>
    </xf>
    <xf numFmtId="0" fontId="21" fillId="2" borderId="22"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xf>
    <xf numFmtId="0" fontId="21" fillId="2" borderId="22"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8" fillId="0" borderId="0" xfId="0" applyFont="1" applyAlignment="1" applyProtection="1">
      <alignment horizontal="left" vertical="top" wrapText="1"/>
    </xf>
    <xf numFmtId="0" fontId="0" fillId="0" borderId="0" xfId="0" applyAlignment="1" applyProtection="1">
      <alignment horizontal="left"/>
    </xf>
    <xf numFmtId="49" fontId="0" fillId="2" borderId="23" xfId="0" applyNumberFormat="1" applyFill="1" applyBorder="1" applyAlignment="1" applyProtection="1">
      <alignment horizontal="left"/>
      <protection locked="0"/>
    </xf>
    <xf numFmtId="0" fontId="0" fillId="2" borderId="23" xfId="0" applyFill="1" applyBorder="1" applyAlignment="1" applyProtection="1">
      <alignment horizontal="left"/>
      <protection locked="0"/>
    </xf>
    <xf numFmtId="0" fontId="32" fillId="0" borderId="0" xfId="0" applyFont="1" applyAlignment="1">
      <alignment horizontal="center" vertical="top" wrapText="1"/>
    </xf>
    <xf numFmtId="0" fontId="4" fillId="0" borderId="0" xfId="0" applyFont="1" applyAlignment="1">
      <alignment horizontal="left" vertical="center" wrapText="1"/>
    </xf>
    <xf numFmtId="0" fontId="6" fillId="0" borderId="0" xfId="0" applyFont="1" applyAlignment="1">
      <alignment horizontal="center" vertical="top"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36"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164" fontId="9" fillId="2" borderId="4" xfId="2" applyFont="1" applyFill="1" applyBorder="1" applyAlignment="1" applyProtection="1">
      <alignment horizontal="left" vertical="center"/>
      <protection locked="0"/>
    </xf>
    <xf numFmtId="0" fontId="4" fillId="0" borderId="0" xfId="0" applyFont="1" applyBorder="1" applyAlignment="1">
      <alignment horizontal="left" vertical="center" wrapText="1"/>
    </xf>
    <xf numFmtId="0" fontId="9" fillId="2" borderId="15" xfId="0" applyFont="1" applyFill="1" applyBorder="1" applyAlignment="1" applyProtection="1">
      <alignment horizontal="left" vertical="center"/>
      <protection locked="0"/>
    </xf>
    <xf numFmtId="0" fontId="5" fillId="0" borderId="27" xfId="0" applyFont="1" applyBorder="1" applyAlignment="1">
      <alignment horizontal="center" vertical="center" wrapText="1"/>
    </xf>
    <xf numFmtId="0" fontId="4" fillId="0" borderId="29" xfId="0" applyFont="1" applyBorder="1" applyAlignment="1" applyProtection="1">
      <alignment horizontal="center" vertical="center"/>
      <protection locked="0"/>
    </xf>
    <xf numFmtId="0" fontId="5" fillId="0" borderId="0" xfId="0" applyFont="1" applyAlignment="1">
      <alignment horizontal="left" vertical="center" wrapText="1"/>
    </xf>
    <xf numFmtId="0" fontId="9" fillId="2" borderId="4" xfId="0" applyFont="1" applyFill="1" applyBorder="1" applyAlignment="1" applyProtection="1">
      <alignment horizontal="left" vertical="center"/>
      <protection locked="0"/>
    </xf>
    <xf numFmtId="0" fontId="4" fillId="0" borderId="0" xfId="0" applyFont="1" applyAlignment="1">
      <alignment horizontal="left" vertical="center"/>
    </xf>
    <xf numFmtId="0" fontId="9" fillId="3" borderId="0" xfId="0" applyFont="1" applyFill="1" applyAlignment="1">
      <alignment horizontal="center" vertical="center"/>
    </xf>
    <xf numFmtId="0" fontId="9" fillId="2" borderId="0" xfId="0" applyFont="1" applyFill="1" applyAlignment="1">
      <alignment horizontal="center" vertical="center"/>
    </xf>
    <xf numFmtId="0" fontId="4" fillId="0" borderId="25"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49" fontId="9" fillId="2" borderId="4" xfId="0" applyNumberFormat="1" applyFont="1" applyFill="1" applyBorder="1" applyAlignment="1" applyProtection="1">
      <alignment horizontal="left" vertical="center"/>
      <protection locked="0"/>
    </xf>
    <xf numFmtId="0" fontId="9" fillId="2" borderId="4" xfId="0" applyNumberFormat="1" applyFont="1" applyFill="1" applyBorder="1" applyAlignment="1" applyProtection="1">
      <alignment horizontal="left" vertical="center"/>
      <protection locked="0"/>
    </xf>
    <xf numFmtId="0" fontId="9" fillId="0" borderId="0" xfId="0" applyFont="1" applyBorder="1" applyAlignment="1">
      <alignment horizontal="left" vertical="center" wrapText="1"/>
    </xf>
  </cellXfs>
  <cellStyles count="4">
    <cellStyle name="Komma" xfId="1" builtinId="3"/>
    <cellStyle name="Standard" xfId="0" builtinId="0"/>
    <cellStyle name="Währung" xfId="2" builtinId="4"/>
    <cellStyle name="Währung_Formblatt Rücklage VB"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22</xdr:row>
          <xdr:rowOff>228600</xdr:rowOff>
        </xdr:from>
        <xdr:to>
          <xdr:col>2</xdr:col>
          <xdr:colOff>123825</xdr:colOff>
          <xdr:row>24</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19050</xdr:rowOff>
        </xdr:from>
        <xdr:to>
          <xdr:col>2</xdr:col>
          <xdr:colOff>104775</xdr:colOff>
          <xdr:row>36</xdr:row>
          <xdr:rowOff>238125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26</xdr:row>
          <xdr:rowOff>123825</xdr:rowOff>
        </xdr:from>
        <xdr:to>
          <xdr:col>3</xdr:col>
          <xdr:colOff>114300</xdr:colOff>
          <xdr:row>27</xdr:row>
          <xdr:rowOff>28575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0</xdr:rowOff>
        </xdr:from>
        <xdr:to>
          <xdr:col>2</xdr:col>
          <xdr:colOff>114300</xdr:colOff>
          <xdr:row>32</xdr:row>
          <xdr:rowOff>219075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0</xdr:rowOff>
        </xdr:from>
        <xdr:to>
          <xdr:col>2</xdr:col>
          <xdr:colOff>114300</xdr:colOff>
          <xdr:row>33</xdr:row>
          <xdr:rowOff>219075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9525</xdr:rowOff>
        </xdr:from>
        <xdr:to>
          <xdr:col>2</xdr:col>
          <xdr:colOff>114300</xdr:colOff>
          <xdr:row>37</xdr:row>
          <xdr:rowOff>228600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86</xdr:row>
          <xdr:rowOff>0</xdr:rowOff>
        </xdr:from>
        <xdr:to>
          <xdr:col>2</xdr:col>
          <xdr:colOff>152400</xdr:colOff>
          <xdr:row>86</xdr:row>
          <xdr:rowOff>219075</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87</xdr:row>
          <xdr:rowOff>9525</xdr:rowOff>
        </xdr:from>
        <xdr:to>
          <xdr:col>2</xdr:col>
          <xdr:colOff>142875</xdr:colOff>
          <xdr:row>88</xdr:row>
          <xdr:rowOff>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88</xdr:row>
          <xdr:rowOff>0</xdr:rowOff>
        </xdr:from>
        <xdr:to>
          <xdr:col>2</xdr:col>
          <xdr:colOff>142875</xdr:colOff>
          <xdr:row>88</xdr:row>
          <xdr:rowOff>219075</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67</xdr:row>
          <xdr:rowOff>9525</xdr:rowOff>
        </xdr:from>
        <xdr:to>
          <xdr:col>9</xdr:col>
          <xdr:colOff>104775</xdr:colOff>
          <xdr:row>67</xdr:row>
          <xdr:rowOff>228600</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67</xdr:row>
          <xdr:rowOff>219075</xdr:rowOff>
        </xdr:from>
        <xdr:to>
          <xdr:col>9</xdr:col>
          <xdr:colOff>104775</xdr:colOff>
          <xdr:row>68</xdr:row>
          <xdr:rowOff>200025</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133350</xdr:rowOff>
        </xdr:from>
        <xdr:to>
          <xdr:col>2</xdr:col>
          <xdr:colOff>123825</xdr:colOff>
          <xdr:row>30</xdr:row>
          <xdr:rowOff>28575</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23</xdr:row>
          <xdr:rowOff>180975</xdr:rowOff>
        </xdr:from>
        <xdr:to>
          <xdr:col>3</xdr:col>
          <xdr:colOff>123825</xdr:colOff>
          <xdr:row>25</xdr:row>
          <xdr:rowOff>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41</xdr:row>
          <xdr:rowOff>0</xdr:rowOff>
        </xdr:from>
        <xdr:to>
          <xdr:col>2</xdr:col>
          <xdr:colOff>123825</xdr:colOff>
          <xdr:row>41</xdr:row>
          <xdr:rowOff>219075</xdr:rowOff>
        </xdr:to>
        <xdr:sp macro="" textlink="">
          <xdr:nvSpPr>
            <xdr:cNvPr id="6283" name="Check Box 139"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xdr:row>
          <xdr:rowOff>0</xdr:rowOff>
        </xdr:from>
        <xdr:to>
          <xdr:col>2</xdr:col>
          <xdr:colOff>123825</xdr:colOff>
          <xdr:row>42</xdr:row>
          <xdr:rowOff>219075</xdr:rowOff>
        </xdr:to>
        <xdr:sp macro="" textlink="">
          <xdr:nvSpPr>
            <xdr:cNvPr id="6284" name="Check Box 140" hidden="1">
              <a:extLst>
                <a:ext uri="{63B3BB69-23CF-44E3-9099-C40C66FF867C}">
                  <a14:compatExt spid="_x0000_s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0</xdr:rowOff>
        </xdr:from>
        <xdr:to>
          <xdr:col>2</xdr:col>
          <xdr:colOff>123825</xdr:colOff>
          <xdr:row>40</xdr:row>
          <xdr:rowOff>219075</xdr:rowOff>
        </xdr:to>
        <xdr:sp macro="" textlink="">
          <xdr:nvSpPr>
            <xdr:cNvPr id="6285" name="Check Box 141" hidden="1">
              <a:extLst>
                <a:ext uri="{63B3BB69-23CF-44E3-9099-C40C66FF867C}">
                  <a14:compatExt spid="_x0000_s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79</xdr:row>
          <xdr:rowOff>57150</xdr:rowOff>
        </xdr:from>
        <xdr:to>
          <xdr:col>10</xdr:col>
          <xdr:colOff>561975</xdr:colOff>
          <xdr:row>79</xdr:row>
          <xdr:rowOff>276225</xdr:rowOff>
        </xdr:to>
        <xdr:sp macro="" textlink="">
          <xdr:nvSpPr>
            <xdr:cNvPr id="6286" name="Check Box 142" hidden="1">
              <a:extLst>
                <a:ext uri="{63B3BB69-23CF-44E3-9099-C40C66FF867C}">
                  <a14:compatExt spid="_x0000_s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81</xdr:row>
          <xdr:rowOff>133350</xdr:rowOff>
        </xdr:from>
        <xdr:to>
          <xdr:col>10</xdr:col>
          <xdr:colOff>561975</xdr:colOff>
          <xdr:row>81</xdr:row>
          <xdr:rowOff>352425</xdr:rowOff>
        </xdr:to>
        <xdr:sp macro="" textlink="">
          <xdr:nvSpPr>
            <xdr:cNvPr id="6287" name="Check Box 143" hidden="1">
              <a:extLst>
                <a:ext uri="{63B3BB69-23CF-44E3-9099-C40C66FF867C}">
                  <a14:compatExt spid="_x0000_s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83</xdr:row>
          <xdr:rowOff>352425</xdr:rowOff>
        </xdr:from>
        <xdr:to>
          <xdr:col>10</xdr:col>
          <xdr:colOff>561975</xdr:colOff>
          <xdr:row>83</xdr:row>
          <xdr:rowOff>571500</xdr:rowOff>
        </xdr:to>
        <xdr:sp macro="" textlink="">
          <xdr:nvSpPr>
            <xdr:cNvPr id="6288" name="Check Box 144"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79</xdr:row>
          <xdr:rowOff>57150</xdr:rowOff>
        </xdr:from>
        <xdr:to>
          <xdr:col>12</xdr:col>
          <xdr:colOff>123825</xdr:colOff>
          <xdr:row>79</xdr:row>
          <xdr:rowOff>276225</xdr:rowOff>
        </xdr:to>
        <xdr:sp macro="" textlink="">
          <xdr:nvSpPr>
            <xdr:cNvPr id="6289" name="Check Box 145"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81</xdr:row>
          <xdr:rowOff>114300</xdr:rowOff>
        </xdr:from>
        <xdr:to>
          <xdr:col>12</xdr:col>
          <xdr:colOff>123825</xdr:colOff>
          <xdr:row>81</xdr:row>
          <xdr:rowOff>333375</xdr:rowOff>
        </xdr:to>
        <xdr:sp macro="" textlink="">
          <xdr:nvSpPr>
            <xdr:cNvPr id="6290" name="Check Box 146"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83</xdr:row>
          <xdr:rowOff>361950</xdr:rowOff>
        </xdr:from>
        <xdr:to>
          <xdr:col>12</xdr:col>
          <xdr:colOff>123825</xdr:colOff>
          <xdr:row>83</xdr:row>
          <xdr:rowOff>581025</xdr:rowOff>
        </xdr:to>
        <xdr:sp macro="" textlink="">
          <xdr:nvSpPr>
            <xdr:cNvPr id="6291" name="Check Box 147"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74</xdr:row>
          <xdr:rowOff>19050</xdr:rowOff>
        </xdr:from>
        <xdr:to>
          <xdr:col>9</xdr:col>
          <xdr:colOff>114300</xdr:colOff>
          <xdr:row>74</xdr:row>
          <xdr:rowOff>238125</xdr:rowOff>
        </xdr:to>
        <xdr:sp macro="" textlink="">
          <xdr:nvSpPr>
            <xdr:cNvPr id="6307" name="Check Box 163" hidden="1">
              <a:extLst>
                <a:ext uri="{63B3BB69-23CF-44E3-9099-C40C66FF867C}">
                  <a14:compatExt spid="_x0000_s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75</xdr:row>
          <xdr:rowOff>9525</xdr:rowOff>
        </xdr:from>
        <xdr:to>
          <xdr:col>9</xdr:col>
          <xdr:colOff>114300</xdr:colOff>
          <xdr:row>75</xdr:row>
          <xdr:rowOff>228600</xdr:rowOff>
        </xdr:to>
        <xdr:sp macro="" textlink="">
          <xdr:nvSpPr>
            <xdr:cNvPr id="6308" name="Check Box 164"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76</xdr:row>
          <xdr:rowOff>9525</xdr:rowOff>
        </xdr:from>
        <xdr:to>
          <xdr:col>9</xdr:col>
          <xdr:colOff>114300</xdr:colOff>
          <xdr:row>76</xdr:row>
          <xdr:rowOff>228600</xdr:rowOff>
        </xdr:to>
        <xdr:sp macro="" textlink="">
          <xdr:nvSpPr>
            <xdr:cNvPr id="6309" name="Check Box 165"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61</xdr:row>
          <xdr:rowOff>247650</xdr:rowOff>
        </xdr:from>
        <xdr:to>
          <xdr:col>2</xdr:col>
          <xdr:colOff>95250</xdr:colOff>
          <xdr:row>63</xdr:row>
          <xdr:rowOff>9525</xdr:rowOff>
        </xdr:to>
        <xdr:sp macro="" textlink="">
          <xdr:nvSpPr>
            <xdr:cNvPr id="6310" name="Check Box 166"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71</xdr:row>
          <xdr:rowOff>133350</xdr:rowOff>
        </xdr:from>
        <xdr:to>
          <xdr:col>2</xdr:col>
          <xdr:colOff>104775</xdr:colOff>
          <xdr:row>73</xdr:row>
          <xdr:rowOff>28575</xdr:rowOff>
        </xdr:to>
        <xdr:sp macro="" textlink="">
          <xdr:nvSpPr>
            <xdr:cNvPr id="6312" name="Check Box 168" hidden="1">
              <a:extLst>
                <a:ext uri="{63B3BB69-23CF-44E3-9099-C40C66FF867C}">
                  <a14:compatExt spid="_x0000_s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K133"/>
  <sheetViews>
    <sheetView tabSelected="1" view="pageBreakPreview" zoomScaleNormal="100" zoomScaleSheetLayoutView="100" workbookViewId="0">
      <selection activeCell="O20" sqref="O20"/>
    </sheetView>
  </sheetViews>
  <sheetFormatPr baseColWidth="10" defaultRowHeight="12.75" x14ac:dyDescent="0.2"/>
  <cols>
    <col min="1" max="1" width="2.7109375" style="23" customWidth="1"/>
    <col min="2" max="2" width="6.7109375" style="23" customWidth="1"/>
    <col min="3" max="6" width="8.85546875" style="23" customWidth="1"/>
    <col min="7" max="7" width="1.7109375" style="22" customWidth="1"/>
    <col min="8" max="8" width="2.7109375" style="23" customWidth="1"/>
    <col min="9" max="9" width="6.7109375" style="23" customWidth="1"/>
    <col min="10" max="13" width="8.85546875" style="23" customWidth="1"/>
    <col min="14" max="16384" width="11.42578125" style="23"/>
  </cols>
  <sheetData>
    <row r="1" spans="1:13" s="20" customFormat="1" ht="27.75" customHeight="1" x14ac:dyDescent="0.2">
      <c r="A1" s="178" t="s">
        <v>113</v>
      </c>
      <c r="B1" s="179"/>
      <c r="C1" s="179"/>
      <c r="D1" s="179"/>
      <c r="E1" s="179"/>
      <c r="F1" s="179"/>
      <c r="G1" s="179"/>
      <c r="H1" s="179"/>
      <c r="I1" s="179"/>
      <c r="J1" s="179"/>
      <c r="K1" s="179"/>
      <c r="L1" s="179"/>
      <c r="M1" s="180"/>
    </row>
    <row r="2" spans="1:13" s="20" customFormat="1" ht="20.25" customHeight="1" x14ac:dyDescent="0.2">
      <c r="A2" s="202" t="s">
        <v>141</v>
      </c>
      <c r="B2" s="203"/>
      <c r="C2" s="203"/>
      <c r="D2" s="203"/>
      <c r="E2" s="203"/>
      <c r="F2" s="203"/>
      <c r="G2" s="203"/>
      <c r="H2" s="203"/>
      <c r="I2" s="203"/>
      <c r="J2" s="203"/>
      <c r="K2" s="203"/>
      <c r="L2" s="203"/>
      <c r="M2" s="204"/>
    </row>
    <row r="3" spans="1:13" s="20" customFormat="1" ht="18" hidden="1" customHeight="1" thickBot="1" x14ac:dyDescent="0.25">
      <c r="A3" s="184" t="s">
        <v>112</v>
      </c>
      <c r="B3" s="185"/>
      <c r="C3" s="185"/>
      <c r="D3" s="185"/>
      <c r="E3" s="185"/>
      <c r="F3" s="185"/>
      <c r="G3" s="185"/>
      <c r="H3" s="185"/>
      <c r="I3" s="185"/>
      <c r="J3" s="185"/>
      <c r="K3" s="185"/>
      <c r="L3" s="185"/>
      <c r="M3" s="186"/>
    </row>
    <row r="4" spans="1:13" s="94" customFormat="1" ht="9.9499999999999993" customHeight="1" x14ac:dyDescent="0.2">
      <c r="A4" s="92"/>
      <c r="B4" s="93"/>
      <c r="C4" s="93"/>
      <c r="D4" s="93"/>
      <c r="E4" s="93"/>
      <c r="F4" s="93"/>
      <c r="G4" s="93"/>
      <c r="H4" s="93"/>
      <c r="I4" s="93"/>
      <c r="J4" s="93"/>
      <c r="K4" s="93"/>
      <c r="L4" s="93"/>
      <c r="M4" s="93"/>
    </row>
    <row r="5" spans="1:13" s="21" customFormat="1" ht="24.75" customHeight="1" x14ac:dyDescent="0.2">
      <c r="A5" s="152" t="s">
        <v>85</v>
      </c>
      <c r="B5" s="152"/>
      <c r="C5" s="152"/>
      <c r="D5" s="152"/>
      <c r="E5" s="56">
        <v>2024</v>
      </c>
      <c r="F5" s="207"/>
      <c r="G5" s="207"/>
      <c r="H5" s="207"/>
      <c r="I5" s="96"/>
      <c r="J5" s="208" t="s">
        <v>19</v>
      </c>
      <c r="K5" s="208"/>
      <c r="L5" s="210" t="s">
        <v>76</v>
      </c>
      <c r="M5" s="210"/>
    </row>
    <row r="6" spans="1:13" s="21" customFormat="1" ht="24.75" customHeight="1" x14ac:dyDescent="0.2">
      <c r="A6" s="152" t="s">
        <v>91</v>
      </c>
      <c r="B6" s="152"/>
      <c r="C6" s="152"/>
      <c r="D6" s="88"/>
      <c r="E6" s="56">
        <f>E5+1</f>
        <v>2025</v>
      </c>
      <c r="I6" s="96"/>
      <c r="J6" s="207"/>
      <c r="K6" s="207"/>
      <c r="L6" s="209"/>
      <c r="M6" s="209"/>
    </row>
    <row r="7" spans="1:13" s="97" customFormat="1" ht="15" x14ac:dyDescent="0.2">
      <c r="A7" s="95"/>
      <c r="B7" s="95"/>
      <c r="C7" s="95"/>
      <c r="D7" s="95"/>
      <c r="E7" s="96"/>
      <c r="F7" s="95"/>
      <c r="G7" s="95"/>
      <c r="H7" s="95"/>
      <c r="I7" s="96"/>
      <c r="J7" s="95"/>
      <c r="K7" s="95"/>
      <c r="L7" s="105"/>
      <c r="M7" s="105"/>
    </row>
    <row r="8" spans="1:13" ht="12.75" customHeight="1" x14ac:dyDescent="0.2">
      <c r="A8" s="163" t="s">
        <v>47</v>
      </c>
      <c r="B8" s="163"/>
      <c r="C8" s="163"/>
      <c r="D8" s="163"/>
      <c r="E8" s="163"/>
      <c r="F8" s="163"/>
      <c r="H8" s="163" t="s">
        <v>144</v>
      </c>
      <c r="I8" s="163"/>
      <c r="J8" s="163"/>
      <c r="K8" s="163"/>
      <c r="L8" s="163"/>
      <c r="M8" s="163"/>
    </row>
    <row r="9" spans="1:13" ht="6" customHeight="1" x14ac:dyDescent="0.2"/>
    <row r="10" spans="1:13" ht="20.100000000000001" customHeight="1" x14ac:dyDescent="0.2">
      <c r="A10" s="159" t="s">
        <v>20</v>
      </c>
      <c r="B10" s="159"/>
      <c r="C10" s="155"/>
      <c r="D10" s="156"/>
      <c r="E10" s="156"/>
      <c r="F10" s="156"/>
      <c r="G10" s="24"/>
      <c r="H10" s="158" t="s">
        <v>20</v>
      </c>
      <c r="I10" s="159"/>
      <c r="J10" s="155"/>
      <c r="K10" s="156"/>
      <c r="L10" s="156"/>
      <c r="M10" s="156"/>
    </row>
    <row r="11" spans="1:13" ht="20.100000000000001" customHeight="1" x14ac:dyDescent="0.2">
      <c r="A11" s="85"/>
      <c r="B11" s="85"/>
      <c r="C11" s="153"/>
      <c r="D11" s="153"/>
      <c r="E11" s="153"/>
      <c r="F11" s="153"/>
      <c r="G11" s="24"/>
      <c r="H11" s="90"/>
      <c r="I11" s="58"/>
      <c r="J11" s="153"/>
      <c r="K11" s="153"/>
      <c r="L11" s="153"/>
      <c r="M11" s="153"/>
    </row>
    <row r="12" spans="1:13" ht="20.100000000000001" customHeight="1" x14ac:dyDescent="0.2">
      <c r="A12" s="57" t="s">
        <v>48</v>
      </c>
      <c r="B12" s="57"/>
      <c r="C12" s="155"/>
      <c r="D12" s="156"/>
      <c r="E12" s="156"/>
      <c r="F12" s="156"/>
      <c r="G12" s="24"/>
      <c r="H12" s="57" t="s">
        <v>48</v>
      </c>
      <c r="I12" s="57"/>
      <c r="J12" s="155"/>
      <c r="K12" s="156"/>
      <c r="L12" s="156"/>
      <c r="M12" s="156"/>
    </row>
    <row r="13" spans="1:13" ht="20.100000000000001" customHeight="1" x14ac:dyDescent="0.2">
      <c r="A13" s="159" t="s">
        <v>74</v>
      </c>
      <c r="B13" s="159"/>
      <c r="C13" s="153"/>
      <c r="D13" s="153"/>
      <c r="E13" s="153"/>
      <c r="F13" s="153"/>
      <c r="G13" s="24"/>
      <c r="H13" s="159" t="s">
        <v>74</v>
      </c>
      <c r="I13" s="159"/>
      <c r="J13" s="153"/>
      <c r="K13" s="153"/>
      <c r="L13" s="153"/>
      <c r="M13" s="153"/>
    </row>
    <row r="14" spans="1:13" s="25" customFormat="1" x14ac:dyDescent="0.2">
      <c r="A14" s="22"/>
      <c r="C14" s="26"/>
      <c r="D14" s="26"/>
      <c r="E14" s="26"/>
      <c r="F14" s="26"/>
      <c r="G14" s="24"/>
      <c r="H14" s="22"/>
      <c r="J14" s="26"/>
      <c r="K14" s="26"/>
      <c r="L14" s="26"/>
      <c r="M14" s="26"/>
    </row>
    <row r="15" spans="1:13" ht="12.75" customHeight="1" x14ac:dyDescent="0.2">
      <c r="A15" s="163" t="s">
        <v>143</v>
      </c>
      <c r="B15" s="163"/>
      <c r="C15" s="163"/>
      <c r="D15" s="163"/>
      <c r="E15" s="163"/>
      <c r="F15" s="163"/>
      <c r="H15" s="163" t="s">
        <v>142</v>
      </c>
      <c r="I15" s="163"/>
      <c r="J15" s="163"/>
      <c r="K15" s="163"/>
      <c r="L15" s="163"/>
      <c r="M15" s="163"/>
    </row>
    <row r="16" spans="1:13" ht="32.25" customHeight="1" x14ac:dyDescent="0.2">
      <c r="A16" s="158" t="s">
        <v>63</v>
      </c>
      <c r="B16" s="158"/>
      <c r="C16" s="155"/>
      <c r="D16" s="156"/>
      <c r="E16" s="156"/>
      <c r="F16" s="156"/>
      <c r="G16" s="24"/>
      <c r="H16" s="158" t="s">
        <v>114</v>
      </c>
      <c r="I16" s="158"/>
      <c r="J16" s="155"/>
      <c r="K16" s="156"/>
      <c r="L16" s="156"/>
      <c r="M16" s="156"/>
    </row>
    <row r="17" spans="1:37" ht="20.100000000000001" customHeight="1" x14ac:dyDescent="0.2">
      <c r="A17" s="161" t="s">
        <v>61</v>
      </c>
      <c r="B17" s="161"/>
      <c r="C17" s="155"/>
      <c r="D17" s="156"/>
      <c r="E17" s="156"/>
      <c r="F17" s="156"/>
      <c r="G17" s="24"/>
      <c r="H17" s="91" t="s">
        <v>61</v>
      </c>
      <c r="I17" s="91"/>
      <c r="J17" s="155"/>
      <c r="K17" s="156"/>
      <c r="L17" s="156"/>
      <c r="M17" s="156"/>
    </row>
    <row r="18" spans="1:37" ht="20.100000000000001" customHeight="1" x14ac:dyDescent="0.2">
      <c r="A18" s="91" t="s">
        <v>62</v>
      </c>
      <c r="B18" s="91"/>
      <c r="C18" s="155"/>
      <c r="D18" s="156"/>
      <c r="E18" s="156"/>
      <c r="F18" s="156"/>
      <c r="G18" s="24"/>
      <c r="H18" s="161" t="s">
        <v>62</v>
      </c>
      <c r="I18" s="161"/>
      <c r="J18" s="155"/>
      <c r="K18" s="156"/>
      <c r="L18" s="156"/>
      <c r="M18" s="156"/>
    </row>
    <row r="19" spans="1:37" ht="24.95" customHeight="1" x14ac:dyDescent="0.2">
      <c r="A19" s="27"/>
    </row>
    <row r="20" spans="1:37" s="29" customFormat="1" ht="24.95" customHeight="1" x14ac:dyDescent="0.2">
      <c r="A20" s="160" t="str">
        <f>CONCATENATE("1. Allgemeine Angaben zum Abrechnungsjahr ",E5)</f>
        <v>1. Allgemeine Angaben zum Abrechnungsjahr 2024</v>
      </c>
      <c r="B20" s="160"/>
      <c r="C20" s="160"/>
      <c r="D20" s="160"/>
      <c r="E20" s="160"/>
      <c r="F20" s="160"/>
      <c r="G20" s="160"/>
      <c r="H20" s="160"/>
      <c r="I20" s="160"/>
      <c r="J20" s="160"/>
      <c r="K20" s="160"/>
      <c r="L20" s="160"/>
      <c r="M20" s="160"/>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s="29" customFormat="1" ht="30" customHeight="1" x14ac:dyDescent="0.2">
      <c r="A21" s="165" t="s">
        <v>56</v>
      </c>
      <c r="B21" s="165"/>
      <c r="C21" s="165"/>
      <c r="D21" s="165"/>
      <c r="E21" s="165"/>
      <c r="F21" s="165"/>
      <c r="G21" s="165"/>
      <c r="H21" s="165"/>
      <c r="I21" s="165"/>
      <c r="J21" s="165"/>
      <c r="K21" s="165"/>
      <c r="L21" s="165"/>
      <c r="M21" s="165"/>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3" spans="1:37" ht="20.100000000000001" customHeight="1" x14ac:dyDescent="0.2">
      <c r="A23" s="188" t="str">
        <f>CONCATENATE("a) Die im Abrechnungsjahr ",E5," gewährten Zuschüsse übersteigen die Gesamtausgaben.")</f>
        <v>a) Die im Abrechnungsjahr 2024 gewährten Zuschüsse übersteigen die Gesamtausgaben.</v>
      </c>
      <c r="B23" s="188"/>
      <c r="C23" s="188"/>
      <c r="D23" s="188"/>
      <c r="E23" s="188"/>
      <c r="F23" s="188"/>
      <c r="G23" s="188"/>
      <c r="H23" s="188"/>
      <c r="I23" s="188"/>
      <c r="J23" s="188"/>
      <c r="K23" s="188"/>
      <c r="L23" s="188"/>
    </row>
    <row r="24" spans="1:37" ht="15.95" customHeight="1" x14ac:dyDescent="0.2">
      <c r="A24" s="30"/>
      <c r="B24" s="25"/>
      <c r="C24" s="24" t="s">
        <v>46</v>
      </c>
      <c r="D24" s="188"/>
      <c r="E24" s="188"/>
      <c r="F24" s="188"/>
      <c r="G24" s="188"/>
      <c r="H24" s="188"/>
      <c r="I24" s="188"/>
      <c r="J24" s="188"/>
      <c r="K24" s="188"/>
      <c r="L24" s="188"/>
      <c r="M24" s="188"/>
    </row>
    <row r="25" spans="1:37" ht="15.95" customHeight="1" x14ac:dyDescent="0.2">
      <c r="A25" s="30"/>
      <c r="B25" s="25"/>
      <c r="C25" s="24"/>
      <c r="D25" s="188" t="s">
        <v>51</v>
      </c>
      <c r="E25" s="188"/>
      <c r="F25" s="188"/>
      <c r="G25" s="188"/>
      <c r="H25" s="188"/>
      <c r="I25" s="188"/>
      <c r="J25" s="188"/>
      <c r="K25" s="188"/>
      <c r="L25" s="188"/>
      <c r="M25" s="188"/>
    </row>
    <row r="26" spans="1:37" ht="20.100000000000001" customHeight="1" x14ac:dyDescent="0.2">
      <c r="A26" s="30"/>
      <c r="B26" s="22"/>
      <c r="C26" s="24"/>
      <c r="D26" s="32"/>
      <c r="E26" s="32"/>
      <c r="F26" s="32"/>
      <c r="G26" s="206"/>
      <c r="H26" s="206"/>
      <c r="I26" s="206"/>
      <c r="J26" s="206"/>
      <c r="K26" s="206"/>
      <c r="L26" s="206"/>
      <c r="M26" s="27"/>
    </row>
    <row r="27" spans="1:37" s="60" customFormat="1" ht="24.75" customHeight="1" x14ac:dyDescent="0.2">
      <c r="A27" s="59"/>
      <c r="B27" s="59"/>
      <c r="C27" s="59"/>
      <c r="D27" s="205" t="s">
        <v>57</v>
      </c>
      <c r="E27" s="205"/>
      <c r="F27" s="205"/>
      <c r="G27" s="205"/>
      <c r="H27" s="205"/>
      <c r="I27" s="205"/>
      <c r="J27" s="205"/>
      <c r="K27" s="205"/>
      <c r="L27" s="205"/>
      <c r="M27" s="205"/>
    </row>
    <row r="28" spans="1:37" ht="20.100000000000001" customHeight="1" x14ac:dyDescent="0.2">
      <c r="A28" s="22"/>
      <c r="B28" s="22"/>
      <c r="C28" s="24"/>
      <c r="D28" s="30"/>
      <c r="E28" s="30"/>
      <c r="F28" s="30"/>
      <c r="G28" s="206"/>
      <c r="H28" s="206"/>
      <c r="I28" s="206"/>
      <c r="J28" s="206"/>
      <c r="K28" s="206"/>
      <c r="L28" s="206"/>
      <c r="M28" s="27"/>
    </row>
    <row r="29" spans="1:37" x14ac:dyDescent="0.2">
      <c r="A29" s="30"/>
      <c r="B29" s="27"/>
      <c r="C29" s="30"/>
      <c r="D29" s="30"/>
      <c r="E29" s="30"/>
      <c r="F29" s="30"/>
      <c r="G29" s="30"/>
      <c r="H29" s="30"/>
      <c r="I29" s="30"/>
      <c r="J29" s="33"/>
      <c r="K29" s="27"/>
      <c r="M29" s="27"/>
    </row>
    <row r="30" spans="1:37" x14ac:dyDescent="0.2">
      <c r="A30" s="30"/>
      <c r="B30" s="27"/>
      <c r="C30" s="24" t="s">
        <v>50</v>
      </c>
      <c r="D30" s="30"/>
      <c r="E30" s="30"/>
      <c r="F30" s="30"/>
      <c r="G30" s="30"/>
      <c r="H30" s="30"/>
      <c r="I30" s="30"/>
      <c r="J30" s="33"/>
      <c r="K30" s="27"/>
      <c r="M30" s="27"/>
    </row>
    <row r="31" spans="1:37" x14ac:dyDescent="0.2">
      <c r="A31" s="30"/>
      <c r="B31" s="27"/>
      <c r="C31" s="30"/>
      <c r="D31" s="30"/>
      <c r="E31" s="30"/>
      <c r="F31" s="30"/>
      <c r="G31" s="30"/>
      <c r="H31" s="30"/>
      <c r="I31" s="30"/>
      <c r="J31" s="33"/>
      <c r="K31" s="27"/>
      <c r="M31" s="27"/>
    </row>
    <row r="32" spans="1:37" ht="22.5" customHeight="1" x14ac:dyDescent="0.2">
      <c r="A32" s="165" t="str">
        <f>CONCATENATE("b) Es wurden genehmigte Rücklagen aus den Vorjahren (",E5-2,"/",E5-1,") aufgelöst.")</f>
        <v>b) Es wurden genehmigte Rücklagen aus den Vorjahren (2022/2023) aufgelöst.</v>
      </c>
      <c r="B32" s="165"/>
      <c r="C32" s="165"/>
      <c r="D32" s="165"/>
      <c r="E32" s="165"/>
      <c r="F32" s="165"/>
      <c r="G32" s="165"/>
      <c r="H32" s="165"/>
      <c r="I32" s="165"/>
      <c r="J32" s="165"/>
      <c r="K32" s="165"/>
      <c r="L32" s="165"/>
      <c r="M32" s="165"/>
    </row>
    <row r="33" spans="1:13" ht="20.100000000000001" customHeight="1" x14ac:dyDescent="0.2">
      <c r="C33" s="27" t="s">
        <v>71</v>
      </c>
    </row>
    <row r="34" spans="1:13" ht="20.100000000000001" customHeight="1" x14ac:dyDescent="0.2">
      <c r="C34" s="27" t="s">
        <v>50</v>
      </c>
    </row>
    <row r="35" spans="1:13" x14ac:dyDescent="0.2">
      <c r="C35" s="27"/>
    </row>
    <row r="36" spans="1:13" ht="22.5" customHeight="1" x14ac:dyDescent="0.2">
      <c r="A36" s="165" t="s">
        <v>52</v>
      </c>
      <c r="B36" s="165"/>
      <c r="C36" s="165"/>
      <c r="D36" s="165"/>
      <c r="E36" s="165"/>
      <c r="F36" s="165"/>
      <c r="G36" s="165"/>
      <c r="H36" s="165"/>
      <c r="I36" s="165"/>
      <c r="J36" s="165"/>
      <c r="K36" s="165"/>
      <c r="M36" s="27"/>
    </row>
    <row r="37" spans="1:13" ht="20.100000000000001" customHeight="1" x14ac:dyDescent="0.2">
      <c r="A37" s="19"/>
      <c r="B37" s="19"/>
      <c r="C37" s="31" t="s">
        <v>46</v>
      </c>
      <c r="D37" s="19"/>
      <c r="E37" s="34" t="s">
        <v>44</v>
      </c>
      <c r="F37" s="164" t="s">
        <v>49</v>
      </c>
      <c r="G37" s="164"/>
      <c r="H37" s="164"/>
      <c r="I37" s="164"/>
      <c r="J37" s="168"/>
      <c r="K37" s="168"/>
      <c r="L37" s="168"/>
      <c r="M37" s="168"/>
    </row>
    <row r="38" spans="1:13" ht="20.100000000000001" customHeight="1" x14ac:dyDescent="0.2">
      <c r="A38" s="19"/>
      <c r="B38" s="19"/>
      <c r="C38" s="31" t="s">
        <v>50</v>
      </c>
      <c r="D38" s="19"/>
      <c r="E38" s="19"/>
      <c r="F38" s="164" t="s">
        <v>45</v>
      </c>
      <c r="G38" s="164"/>
      <c r="H38" s="164"/>
      <c r="I38" s="164"/>
      <c r="J38" s="170"/>
      <c r="K38" s="170"/>
      <c r="L38" s="170"/>
      <c r="M38" s="170"/>
    </row>
    <row r="39" spans="1:13" s="25" customFormat="1" ht="20.100000000000001" customHeight="1" x14ac:dyDescent="0.2">
      <c r="A39" s="30"/>
      <c r="B39" s="30"/>
      <c r="C39" s="24"/>
      <c r="D39" s="30"/>
      <c r="E39" s="30"/>
      <c r="F39" s="24"/>
      <c r="G39" s="24"/>
      <c r="H39" s="24"/>
      <c r="I39" s="24"/>
      <c r="J39" s="106"/>
      <c r="K39" s="106"/>
      <c r="L39" s="106"/>
      <c r="M39" s="106"/>
    </row>
    <row r="40" spans="1:13" ht="20.100000000000001" customHeight="1" x14ac:dyDescent="0.2">
      <c r="A40" s="165" t="s">
        <v>73</v>
      </c>
      <c r="B40" s="165"/>
      <c r="C40" s="165"/>
      <c r="D40" s="165"/>
      <c r="E40" s="165"/>
      <c r="F40" s="165"/>
      <c r="G40" s="165"/>
      <c r="H40" s="165"/>
      <c r="I40" s="165"/>
      <c r="J40" s="157"/>
      <c r="K40" s="157"/>
      <c r="L40" s="157"/>
      <c r="M40" s="157"/>
    </row>
    <row r="41" spans="1:13" ht="20.100000000000001" customHeight="1" x14ac:dyDescent="0.2">
      <c r="A41" s="19"/>
      <c r="B41" s="19"/>
      <c r="C41" s="157" t="s">
        <v>86</v>
      </c>
      <c r="D41" s="157"/>
      <c r="E41" s="157"/>
      <c r="F41" s="157"/>
      <c r="G41" s="23"/>
    </row>
    <row r="42" spans="1:13" ht="20.100000000000001" customHeight="1" x14ac:dyDescent="0.2">
      <c r="A42" s="19"/>
      <c r="B42" s="19"/>
      <c r="C42" s="157" t="s">
        <v>90</v>
      </c>
      <c r="D42" s="157"/>
      <c r="E42" s="157"/>
      <c r="F42" s="157"/>
      <c r="G42" s="23"/>
    </row>
    <row r="43" spans="1:13" ht="20.100000000000001" customHeight="1" x14ac:dyDescent="0.2">
      <c r="A43" s="19"/>
      <c r="B43" s="19"/>
      <c r="C43" s="157" t="s">
        <v>89</v>
      </c>
      <c r="D43" s="157"/>
      <c r="E43" s="157"/>
      <c r="F43" s="157"/>
      <c r="G43" s="23"/>
    </row>
    <row r="44" spans="1:13" ht="4.5" customHeight="1" x14ac:dyDescent="0.2"/>
    <row r="45" spans="1:13" ht="24.95" customHeight="1" x14ac:dyDescent="0.2">
      <c r="A45" s="187" t="s">
        <v>28</v>
      </c>
      <c r="B45" s="187"/>
      <c r="C45" s="187"/>
      <c r="D45" s="187"/>
      <c r="E45" s="187"/>
      <c r="F45" s="187"/>
      <c r="G45" s="187"/>
      <c r="H45" s="187"/>
      <c r="I45" s="187"/>
      <c r="J45" s="187"/>
      <c r="K45" s="187"/>
      <c r="L45" s="187"/>
      <c r="M45" s="187"/>
    </row>
    <row r="46" spans="1:13" ht="20.100000000000001" customHeight="1" x14ac:dyDescent="0.2">
      <c r="A46" s="154" t="s">
        <v>37</v>
      </c>
      <c r="B46" s="154"/>
      <c r="C46" s="154"/>
      <c r="D46" s="154"/>
      <c r="E46" s="154"/>
      <c r="F46" s="154"/>
      <c r="G46" s="154"/>
      <c r="H46" s="154"/>
      <c r="I46" s="154"/>
      <c r="J46" s="162"/>
      <c r="K46" s="162"/>
    </row>
    <row r="47" spans="1:13" ht="20.100000000000001" customHeight="1" x14ac:dyDescent="0.2">
      <c r="A47" s="154" t="s">
        <v>53</v>
      </c>
      <c r="B47" s="154"/>
      <c r="C47" s="154"/>
      <c r="D47" s="154"/>
      <c r="E47" s="154"/>
      <c r="F47" s="154"/>
      <c r="G47" s="154"/>
      <c r="H47" s="154"/>
      <c r="I47" s="154"/>
      <c r="J47" s="162"/>
      <c r="K47" s="162"/>
    </row>
    <row r="48" spans="1:13" ht="20.100000000000001" customHeight="1" thickBot="1" x14ac:dyDescent="0.25">
      <c r="A48" s="167" t="s">
        <v>54</v>
      </c>
      <c r="B48" s="167"/>
      <c r="C48" s="167"/>
      <c r="D48" s="167"/>
      <c r="E48" s="36"/>
      <c r="H48" s="35"/>
      <c r="L48" s="212"/>
      <c r="M48" s="212"/>
    </row>
    <row r="49" spans="1:36" ht="24.95" customHeight="1" thickTop="1" x14ac:dyDescent="0.2"/>
    <row r="50" spans="1:36" s="35" customFormat="1" ht="24.95" customHeight="1" x14ac:dyDescent="0.2">
      <c r="A50" s="183" t="str">
        <f>CONCATENATE("3. Antrag ",E6)</f>
        <v>3. Antrag 2025</v>
      </c>
      <c r="B50" s="183"/>
      <c r="C50" s="183"/>
      <c r="D50" s="183"/>
      <c r="E50" s="183"/>
      <c r="F50" s="183"/>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row>
    <row r="51" spans="1:36" s="35" customFormat="1" ht="27.75" customHeight="1" x14ac:dyDescent="0.2">
      <c r="A51" s="165" t="str">
        <f>CONCATENATE("Wir beantragen die Gewährung eines städtischen Betriebszuschusses im Jahr ",E6," und bitten um Auszahlung auf folgendes Konto:")</f>
        <v>Wir beantragen die Gewährung eines städtischen Betriebszuschusses im Jahr 2025 und bitten um Auszahlung auf folgendes Konto:</v>
      </c>
      <c r="B51" s="165"/>
      <c r="C51" s="165"/>
      <c r="D51" s="165"/>
      <c r="E51" s="165"/>
      <c r="F51" s="165"/>
      <c r="G51" s="165"/>
      <c r="H51" s="165"/>
      <c r="I51" s="165"/>
      <c r="J51" s="165"/>
      <c r="K51" s="165"/>
      <c r="L51" s="165"/>
      <c r="M51" s="165"/>
      <c r="N51" s="37"/>
      <c r="O51" s="37"/>
      <c r="P51" s="37"/>
      <c r="Q51" s="37"/>
      <c r="R51" s="37"/>
      <c r="S51" s="37"/>
      <c r="T51" s="37"/>
      <c r="U51" s="37"/>
      <c r="V51" s="37"/>
      <c r="W51" s="37"/>
      <c r="X51" s="37"/>
      <c r="Y51" s="37"/>
      <c r="Z51" s="37"/>
      <c r="AA51" s="37"/>
      <c r="AB51" s="37"/>
      <c r="AC51" s="37"/>
      <c r="AD51" s="37"/>
      <c r="AE51" s="37"/>
      <c r="AF51" s="37"/>
      <c r="AG51" s="37"/>
      <c r="AH51" s="37"/>
      <c r="AI51" s="37"/>
    </row>
    <row r="52" spans="1:36" s="35" customFormat="1" ht="3" customHeight="1" x14ac:dyDescent="0.2">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row>
    <row r="53" spans="1:36" s="35" customFormat="1" ht="24" customHeight="1" x14ac:dyDescent="0.2">
      <c r="A53" s="98"/>
      <c r="B53" s="158" t="s">
        <v>24</v>
      </c>
      <c r="C53" s="158"/>
      <c r="D53" s="155"/>
      <c r="E53" s="155"/>
      <c r="F53" s="155"/>
      <c r="G53" s="155"/>
      <c r="H53" s="155"/>
      <c r="I53" s="155"/>
      <c r="J53" s="155"/>
      <c r="K53" s="155"/>
      <c r="N53" s="37"/>
      <c r="O53" s="37"/>
      <c r="P53" s="37"/>
      <c r="Q53" s="37"/>
      <c r="R53" s="37"/>
      <c r="S53" s="37"/>
      <c r="T53" s="37"/>
      <c r="U53" s="37"/>
      <c r="V53" s="37"/>
      <c r="W53" s="37"/>
      <c r="X53" s="37"/>
      <c r="Y53" s="37"/>
      <c r="Z53" s="37"/>
      <c r="AA53" s="37"/>
      <c r="AB53" s="37"/>
      <c r="AC53" s="37"/>
      <c r="AD53" s="37"/>
      <c r="AE53" s="37"/>
      <c r="AF53" s="37"/>
      <c r="AG53" s="37"/>
      <c r="AH53" s="37"/>
      <c r="AI53" s="37"/>
      <c r="AJ53" s="37"/>
    </row>
    <row r="54" spans="1:36" s="35" customFormat="1" ht="21.95" customHeight="1" x14ac:dyDescent="0.2">
      <c r="A54" s="98"/>
      <c r="B54" s="158" t="s">
        <v>43</v>
      </c>
      <c r="C54" s="158"/>
      <c r="D54" s="155"/>
      <c r="E54" s="155"/>
      <c r="F54" s="155"/>
      <c r="G54" s="155"/>
      <c r="H54" s="155"/>
      <c r="I54" s="155"/>
      <c r="J54" s="155"/>
      <c r="K54" s="155"/>
      <c r="N54" s="37"/>
      <c r="O54" s="37"/>
      <c r="P54" s="37"/>
      <c r="Q54" s="37"/>
      <c r="R54" s="37"/>
      <c r="S54" s="37"/>
      <c r="T54" s="37"/>
      <c r="U54" s="37"/>
      <c r="V54" s="37"/>
      <c r="W54" s="37"/>
      <c r="X54" s="37"/>
      <c r="Y54" s="37"/>
      <c r="Z54" s="37"/>
      <c r="AA54" s="37"/>
      <c r="AB54" s="37"/>
      <c r="AC54" s="37"/>
      <c r="AD54" s="37"/>
      <c r="AE54" s="37"/>
      <c r="AF54" s="37"/>
      <c r="AG54" s="37"/>
      <c r="AH54" s="37"/>
      <c r="AI54" s="37"/>
      <c r="AJ54" s="37"/>
    </row>
    <row r="55" spans="1:36" s="33" customFormat="1" ht="21.95" customHeight="1" x14ac:dyDescent="0.2">
      <c r="B55" s="211"/>
      <c r="C55" s="211"/>
      <c r="D55" s="190"/>
      <c r="E55" s="190"/>
      <c r="F55" s="190"/>
      <c r="G55" s="190"/>
      <c r="H55" s="190"/>
      <c r="I55" s="190"/>
      <c r="J55" s="190"/>
      <c r="K55" s="190"/>
      <c r="N55" s="40"/>
      <c r="O55" s="40"/>
      <c r="P55" s="40"/>
      <c r="Q55" s="40"/>
      <c r="R55" s="40"/>
      <c r="S55" s="40"/>
      <c r="T55" s="40"/>
      <c r="U55" s="40"/>
      <c r="V55" s="40"/>
      <c r="W55" s="40"/>
      <c r="X55" s="40"/>
      <c r="Y55" s="40"/>
      <c r="Z55" s="40"/>
      <c r="AA55" s="40"/>
      <c r="AB55" s="40"/>
      <c r="AC55" s="40"/>
      <c r="AD55" s="40"/>
      <c r="AE55" s="40"/>
      <c r="AF55" s="40"/>
      <c r="AG55" s="40"/>
      <c r="AH55" s="40"/>
      <c r="AI55" s="40"/>
      <c r="AJ55" s="40"/>
    </row>
    <row r="56" spans="1:36" s="35" customFormat="1" ht="21.95" customHeight="1" x14ac:dyDescent="0.2">
      <c r="B56" s="158" t="s">
        <v>115</v>
      </c>
      <c r="C56" s="158"/>
      <c r="D56" s="155"/>
      <c r="E56" s="155"/>
      <c r="F56" s="155"/>
      <c r="G56" s="155"/>
      <c r="H56" s="155"/>
      <c r="I56" s="155"/>
      <c r="J56" s="155"/>
      <c r="K56" s="155"/>
      <c r="L56" s="107"/>
      <c r="M56" s="107"/>
      <c r="N56" s="37"/>
      <c r="O56" s="37"/>
      <c r="P56" s="37"/>
      <c r="Q56" s="37"/>
      <c r="R56" s="37"/>
      <c r="S56" s="37"/>
      <c r="T56" s="37"/>
      <c r="U56" s="37"/>
      <c r="V56" s="37"/>
      <c r="W56" s="37"/>
      <c r="X56" s="37"/>
      <c r="Y56" s="37"/>
      <c r="Z56" s="37"/>
      <c r="AA56" s="37"/>
      <c r="AB56" s="37"/>
      <c r="AC56" s="37"/>
      <c r="AD56" s="37"/>
      <c r="AE56" s="37"/>
      <c r="AF56" s="37"/>
      <c r="AG56" s="37"/>
      <c r="AH56" s="37"/>
      <c r="AI56" s="37"/>
      <c r="AJ56" s="37"/>
    </row>
    <row r="57" spans="1:36" s="35" customFormat="1" ht="21.95" customHeight="1" x14ac:dyDescent="0.2">
      <c r="B57" s="158" t="s">
        <v>117</v>
      </c>
      <c r="C57" s="158"/>
      <c r="D57" s="155"/>
      <c r="E57" s="155"/>
      <c r="F57" s="155"/>
      <c r="G57" s="155"/>
      <c r="H57" s="155"/>
      <c r="I57" s="155"/>
      <c r="J57" s="155"/>
      <c r="K57" s="155"/>
      <c r="L57" s="107"/>
      <c r="M57" s="107"/>
      <c r="N57" s="37"/>
      <c r="O57" s="37"/>
      <c r="P57" s="37"/>
      <c r="Q57" s="37"/>
      <c r="R57" s="37"/>
      <c r="S57" s="37"/>
      <c r="T57" s="37"/>
      <c r="U57" s="37"/>
      <c r="V57" s="37"/>
      <c r="W57" s="37"/>
      <c r="X57" s="37"/>
      <c r="Y57" s="37"/>
      <c r="Z57" s="37"/>
      <c r="AA57" s="37"/>
      <c r="AB57" s="37"/>
      <c r="AC57" s="37"/>
      <c r="AD57" s="37"/>
      <c r="AE57" s="37"/>
      <c r="AF57" s="37"/>
      <c r="AG57" s="37"/>
      <c r="AH57" s="37"/>
      <c r="AI57" s="37"/>
      <c r="AJ57" s="37"/>
    </row>
    <row r="58" spans="1:36" s="35" customFormat="1" ht="21.95" customHeight="1" x14ac:dyDescent="0.2">
      <c r="B58" s="158"/>
      <c r="C58" s="158"/>
      <c r="D58" s="155"/>
      <c r="E58" s="155"/>
      <c r="F58" s="155"/>
      <c r="G58" s="155"/>
      <c r="H58" s="155"/>
      <c r="I58" s="155"/>
      <c r="J58" s="155"/>
      <c r="K58" s="155"/>
      <c r="L58" s="107"/>
      <c r="M58" s="107"/>
      <c r="N58" s="37"/>
      <c r="O58" s="37"/>
      <c r="P58" s="37"/>
      <c r="Q58" s="37"/>
      <c r="R58" s="37"/>
      <c r="S58" s="37"/>
      <c r="T58" s="37"/>
      <c r="U58" s="37"/>
      <c r="V58" s="37"/>
      <c r="W58" s="37"/>
      <c r="X58" s="37"/>
      <c r="Y58" s="37"/>
      <c r="Z58" s="37"/>
      <c r="AA58" s="37"/>
      <c r="AB58" s="37"/>
      <c r="AC58" s="37"/>
      <c r="AD58" s="37"/>
      <c r="AE58" s="37"/>
      <c r="AF58" s="37"/>
      <c r="AG58" s="37"/>
      <c r="AH58" s="37"/>
      <c r="AI58" s="37"/>
      <c r="AJ58" s="37"/>
    </row>
    <row r="59" spans="1:36" s="33" customFormat="1" ht="24.95" customHeight="1" x14ac:dyDescent="0.2">
      <c r="B59" s="86"/>
      <c r="C59" s="86"/>
      <c r="D59" s="84"/>
      <c r="E59" s="84"/>
      <c r="F59" s="84"/>
      <c r="G59" s="99"/>
      <c r="H59" s="99"/>
      <c r="I59" s="99"/>
      <c r="J59" s="107"/>
      <c r="K59" s="107"/>
      <c r="L59" s="107"/>
      <c r="M59" s="107"/>
      <c r="N59" s="40"/>
      <c r="O59" s="40"/>
      <c r="P59" s="40"/>
      <c r="Q59" s="40"/>
      <c r="R59" s="40"/>
      <c r="S59" s="40"/>
      <c r="T59" s="40"/>
      <c r="U59" s="40"/>
      <c r="V59" s="40"/>
      <c r="W59" s="40"/>
      <c r="X59" s="40"/>
      <c r="Y59" s="40"/>
      <c r="Z59" s="40"/>
      <c r="AA59" s="40"/>
      <c r="AB59" s="40"/>
      <c r="AC59" s="40"/>
      <c r="AD59" s="40"/>
      <c r="AE59" s="40"/>
      <c r="AF59" s="40"/>
      <c r="AG59" s="40"/>
      <c r="AH59" s="40"/>
      <c r="AI59" s="40"/>
      <c r="AJ59" s="40"/>
    </row>
    <row r="60" spans="1:36" s="35" customFormat="1" ht="18" customHeight="1" x14ac:dyDescent="0.2">
      <c r="A60" s="183" t="s">
        <v>29</v>
      </c>
      <c r="B60" s="183"/>
      <c r="C60" s="183"/>
      <c r="D60" s="183"/>
      <c r="E60" s="183"/>
      <c r="F60" s="183"/>
      <c r="G60" s="183"/>
      <c r="H60" s="183"/>
      <c r="I60" s="183"/>
      <c r="J60" s="183"/>
      <c r="K60" s="183"/>
      <c r="L60" s="183"/>
      <c r="M60" s="183"/>
      <c r="N60" s="37"/>
      <c r="O60" s="37"/>
      <c r="P60" s="37"/>
      <c r="Q60" s="37"/>
      <c r="R60" s="37"/>
      <c r="S60" s="37"/>
      <c r="T60" s="37"/>
      <c r="U60" s="37"/>
      <c r="V60" s="37"/>
      <c r="W60" s="37"/>
      <c r="X60" s="37"/>
      <c r="Y60" s="37"/>
      <c r="Z60" s="37"/>
      <c r="AA60" s="37"/>
      <c r="AB60" s="37"/>
      <c r="AC60" s="37"/>
      <c r="AD60" s="37"/>
      <c r="AE60" s="37"/>
      <c r="AF60" s="37"/>
      <c r="AG60" s="37"/>
      <c r="AH60" s="37"/>
      <c r="AI60" s="37"/>
      <c r="AJ60" s="37"/>
    </row>
    <row r="61" spans="1:36" s="27" customFormat="1" ht="8.25" customHeight="1" x14ac:dyDescent="0.2">
      <c r="G61" s="22"/>
    </row>
    <row r="62" spans="1:36" s="27" customFormat="1" ht="22.5" customHeight="1" x14ac:dyDescent="0.2">
      <c r="A62" s="38" t="s">
        <v>64</v>
      </c>
      <c r="G62" s="22"/>
    </row>
    <row r="63" spans="1:36" s="27" customFormat="1" ht="13.5" customHeight="1" x14ac:dyDescent="0.2">
      <c r="A63" s="38"/>
      <c r="C63" s="27" t="s">
        <v>101</v>
      </c>
    </row>
    <row r="64" spans="1:36" s="112" customFormat="1" ht="5.25" customHeight="1" x14ac:dyDescent="0.2">
      <c r="A64" s="114"/>
      <c r="B64" s="115"/>
      <c r="C64" s="115"/>
      <c r="D64" s="115"/>
      <c r="E64" s="115"/>
      <c r="F64" s="115"/>
      <c r="G64" s="115"/>
      <c r="H64" s="115"/>
      <c r="I64" s="115"/>
      <c r="J64" s="115"/>
      <c r="K64" s="115"/>
      <c r="L64" s="115"/>
      <c r="M64" s="115"/>
    </row>
    <row r="65" spans="1:36" s="27" customFormat="1" ht="21.95" customHeight="1" x14ac:dyDescent="0.2">
      <c r="B65" s="169" t="s">
        <v>55</v>
      </c>
      <c r="C65" s="169"/>
      <c r="D65" s="155"/>
      <c r="E65" s="155"/>
      <c r="F65" s="155"/>
      <c r="G65" s="155"/>
      <c r="H65" s="155"/>
      <c r="I65" s="155"/>
      <c r="J65" s="155"/>
      <c r="K65" s="155"/>
      <c r="L65" s="155"/>
    </row>
    <row r="66" spans="1:36" s="27" customFormat="1" ht="21.95" customHeight="1" x14ac:dyDescent="0.2">
      <c r="B66" s="58"/>
      <c r="C66" s="58" t="s">
        <v>75</v>
      </c>
      <c r="D66" s="153"/>
      <c r="E66" s="153"/>
      <c r="F66" s="153"/>
      <c r="G66" s="153"/>
      <c r="H66" s="153"/>
      <c r="I66" s="153"/>
      <c r="J66" s="153"/>
      <c r="K66" s="153"/>
      <c r="L66" s="153"/>
    </row>
    <row r="67" spans="1:36" s="112" customFormat="1" x14ac:dyDescent="0.2">
      <c r="A67" s="114"/>
      <c r="G67" s="113"/>
    </row>
    <row r="68" spans="1:36" s="27" customFormat="1" ht="18.75" customHeight="1" x14ac:dyDescent="0.2">
      <c r="C68" s="164" t="s">
        <v>77</v>
      </c>
      <c r="D68" s="164"/>
      <c r="E68" s="164"/>
      <c r="F68" s="164"/>
      <c r="G68" s="164"/>
      <c r="H68" s="164"/>
      <c r="I68" s="41"/>
      <c r="J68" s="31" t="s">
        <v>78</v>
      </c>
      <c r="K68" s="31"/>
      <c r="L68" s="31"/>
      <c r="M68" s="31"/>
    </row>
    <row r="69" spans="1:36" s="27" customFormat="1" ht="18.75" customHeight="1" x14ac:dyDescent="0.2">
      <c r="B69" s="31"/>
      <c r="C69" s="31"/>
      <c r="D69" s="31"/>
      <c r="E69" s="31"/>
      <c r="F69" s="31"/>
      <c r="G69" s="31"/>
      <c r="H69" s="31"/>
      <c r="I69" s="31"/>
      <c r="J69" s="31" t="s">
        <v>79</v>
      </c>
      <c r="K69" s="31"/>
      <c r="L69" s="31"/>
      <c r="M69" s="31"/>
    </row>
    <row r="70" spans="1:36" s="112" customFormat="1" x14ac:dyDescent="0.2">
      <c r="B70" s="115"/>
      <c r="C70" s="115"/>
      <c r="D70" s="115"/>
      <c r="E70" s="115"/>
      <c r="F70" s="115"/>
      <c r="G70" s="115"/>
      <c r="H70" s="115"/>
      <c r="K70" s="115"/>
      <c r="L70" s="115"/>
      <c r="M70" s="115"/>
    </row>
    <row r="71" spans="1:36" s="27" customFormat="1" ht="21.95" customHeight="1" x14ac:dyDescent="0.2">
      <c r="A71" s="182" t="s">
        <v>116</v>
      </c>
      <c r="B71" s="169"/>
      <c r="C71" s="169"/>
      <c r="D71" s="169"/>
      <c r="E71" s="169"/>
      <c r="F71" s="181"/>
      <c r="G71" s="181"/>
      <c r="H71" s="181"/>
      <c r="I71" s="181"/>
      <c r="J71" s="181"/>
      <c r="K71" s="181"/>
      <c r="L71" s="181"/>
      <c r="M71" s="181"/>
    </row>
    <row r="72" spans="1:36" s="22" customFormat="1" x14ac:dyDescent="0.2">
      <c r="A72" s="111"/>
      <c r="B72" s="111"/>
      <c r="C72" s="111"/>
      <c r="D72" s="111"/>
      <c r="E72" s="111"/>
      <c r="F72" s="116"/>
      <c r="G72" s="116"/>
      <c r="H72" s="116"/>
      <c r="I72" s="116"/>
      <c r="J72" s="116"/>
      <c r="K72" s="116"/>
      <c r="L72" s="116"/>
      <c r="M72" s="116"/>
    </row>
    <row r="73" spans="1:36" s="22" customFormat="1" x14ac:dyDescent="0.2">
      <c r="A73" s="111"/>
      <c r="B73" s="151"/>
      <c r="C73" s="151" t="s">
        <v>137</v>
      </c>
      <c r="D73" s="27"/>
      <c r="E73" s="27"/>
      <c r="F73" s="27"/>
      <c r="G73" s="27"/>
      <c r="H73" s="27"/>
      <c r="I73" s="27"/>
      <c r="J73" s="27"/>
      <c r="K73" s="27"/>
      <c r="L73" s="27"/>
      <c r="M73" s="27"/>
    </row>
    <row r="74" spans="1:36" s="22" customFormat="1" x14ac:dyDescent="0.2">
      <c r="A74" s="111"/>
      <c r="B74" s="111"/>
      <c r="C74" s="111"/>
      <c r="D74" s="111"/>
      <c r="E74" s="111"/>
      <c r="F74" s="116"/>
      <c r="G74" s="116"/>
      <c r="H74" s="116"/>
      <c r="I74" s="116"/>
      <c r="J74" s="116"/>
      <c r="K74" s="116"/>
      <c r="L74" s="116"/>
      <c r="M74" s="116"/>
    </row>
    <row r="75" spans="1:36" s="35" customFormat="1" ht="20.100000000000001" customHeight="1" x14ac:dyDescent="0.2">
      <c r="A75" s="11"/>
      <c r="B75" s="165" t="s">
        <v>100</v>
      </c>
      <c r="C75" s="165"/>
      <c r="D75" s="165"/>
      <c r="E75" s="165"/>
      <c r="F75" s="165"/>
      <c r="G75" s="165"/>
      <c r="H75" s="165"/>
      <c r="I75" s="41"/>
      <c r="J75" s="165" t="s">
        <v>98</v>
      </c>
      <c r="K75" s="165"/>
      <c r="L75" s="165"/>
      <c r="M75" s="165"/>
      <c r="N75" s="37"/>
      <c r="O75" s="37"/>
      <c r="P75" s="37"/>
      <c r="Q75" s="37"/>
      <c r="R75" s="37"/>
      <c r="S75" s="37"/>
      <c r="T75" s="37"/>
      <c r="U75" s="37"/>
      <c r="V75" s="37"/>
      <c r="W75" s="37"/>
      <c r="X75" s="37"/>
      <c r="Y75" s="37"/>
      <c r="Z75" s="37"/>
      <c r="AA75" s="37"/>
      <c r="AB75" s="37"/>
      <c r="AC75" s="37"/>
      <c r="AD75" s="37"/>
      <c r="AE75" s="37"/>
      <c r="AF75" s="37"/>
      <c r="AG75" s="37"/>
      <c r="AH75" s="37"/>
      <c r="AI75" s="37"/>
      <c r="AJ75" s="37"/>
    </row>
    <row r="76" spans="1:36" s="35" customFormat="1" ht="20.100000000000001" customHeight="1" x14ac:dyDescent="0.2">
      <c r="A76" s="11"/>
      <c r="B76" s="189" t="s">
        <v>138</v>
      </c>
      <c r="C76" s="189"/>
      <c r="D76" s="189"/>
      <c r="E76" s="189"/>
      <c r="F76" s="189"/>
      <c r="G76" s="19"/>
      <c r="H76" s="19"/>
      <c r="I76" s="41"/>
      <c r="J76" s="165" t="s">
        <v>97</v>
      </c>
      <c r="K76" s="165"/>
      <c r="L76" s="165"/>
      <c r="M76" s="165"/>
      <c r="N76" s="37"/>
      <c r="O76" s="37"/>
      <c r="P76" s="37"/>
      <c r="Q76" s="37"/>
      <c r="R76" s="37"/>
      <c r="S76" s="37"/>
      <c r="T76" s="37"/>
      <c r="U76" s="37"/>
      <c r="V76" s="37"/>
      <c r="W76" s="37"/>
      <c r="X76" s="37"/>
      <c r="Y76" s="37"/>
      <c r="Z76" s="37"/>
      <c r="AA76" s="37"/>
      <c r="AB76" s="37"/>
      <c r="AC76" s="37"/>
      <c r="AD76" s="37"/>
      <c r="AE76" s="37"/>
      <c r="AF76" s="37"/>
      <c r="AG76" s="37"/>
      <c r="AH76" s="37"/>
      <c r="AI76" s="37"/>
      <c r="AJ76" s="37"/>
    </row>
    <row r="77" spans="1:36" s="35" customFormat="1" ht="20.100000000000001" customHeight="1" x14ac:dyDescent="0.2">
      <c r="A77" s="11"/>
      <c r="B77" s="19"/>
      <c r="C77" s="19"/>
      <c r="D77" s="19"/>
      <c r="E77" s="19"/>
      <c r="F77" s="19"/>
      <c r="G77" s="19"/>
      <c r="H77" s="19"/>
      <c r="I77" s="41"/>
      <c r="J77" s="165" t="s">
        <v>99</v>
      </c>
      <c r="K77" s="165"/>
      <c r="L77" s="165"/>
      <c r="M77" s="165"/>
      <c r="N77" s="37"/>
      <c r="O77" s="37"/>
      <c r="P77" s="37"/>
      <c r="Q77" s="37"/>
      <c r="R77" s="37"/>
      <c r="S77" s="37"/>
      <c r="T77" s="37"/>
      <c r="U77" s="37"/>
      <c r="V77" s="37"/>
      <c r="W77" s="37"/>
      <c r="X77" s="37"/>
      <c r="Y77" s="37"/>
      <c r="Z77" s="37"/>
      <c r="AA77" s="37"/>
      <c r="AB77" s="37"/>
      <c r="AC77" s="37"/>
      <c r="AD77" s="37"/>
      <c r="AE77" s="37"/>
      <c r="AF77" s="37"/>
      <c r="AG77" s="37"/>
      <c r="AH77" s="37"/>
      <c r="AI77" s="37"/>
      <c r="AJ77" s="37"/>
    </row>
    <row r="78" spans="1:36" s="33" customFormat="1" x14ac:dyDescent="0.2">
      <c r="I78" s="22"/>
      <c r="J78" s="25"/>
      <c r="K78" s="39"/>
      <c r="L78" s="39"/>
      <c r="M78" s="39"/>
      <c r="N78" s="40"/>
      <c r="O78" s="40"/>
      <c r="P78" s="40"/>
      <c r="Q78" s="40"/>
      <c r="R78" s="40"/>
      <c r="S78" s="40"/>
      <c r="T78" s="40"/>
      <c r="U78" s="40"/>
      <c r="V78" s="40"/>
      <c r="W78" s="40"/>
      <c r="X78" s="40"/>
      <c r="Y78" s="40"/>
      <c r="Z78" s="40"/>
      <c r="AA78" s="40"/>
      <c r="AB78" s="40"/>
      <c r="AC78" s="40"/>
      <c r="AD78" s="40"/>
      <c r="AE78" s="40"/>
      <c r="AF78" s="40"/>
      <c r="AG78" s="40"/>
      <c r="AH78" s="40"/>
      <c r="AI78" s="40"/>
      <c r="AJ78" s="40"/>
    </row>
    <row r="79" spans="1:36" s="35" customFormat="1" ht="22.5" customHeight="1" x14ac:dyDescent="0.2">
      <c r="A79" s="167" t="s">
        <v>65</v>
      </c>
      <c r="B79" s="167"/>
      <c r="C79" s="167"/>
      <c r="D79" s="167"/>
      <c r="E79" s="167"/>
      <c r="F79" s="167"/>
      <c r="G79" s="167"/>
      <c r="H79" s="167"/>
      <c r="I79" s="27"/>
      <c r="J79" s="23"/>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row>
    <row r="80" spans="1:36" s="35" customFormat="1" ht="26.25" customHeight="1" x14ac:dyDescent="0.2">
      <c r="A80" s="11"/>
      <c r="B80" s="165" t="str">
        <f>CONCATENATE("Der Berichtsbogen IST ",E5," ist als Anhang beigefügt und Bestandteil des Nachweises.")</f>
        <v>Der Berichtsbogen IST 2024 ist als Anhang beigefügt und Bestandteil des Nachweises.</v>
      </c>
      <c r="C80" s="165"/>
      <c r="D80" s="165"/>
      <c r="E80" s="165"/>
      <c r="F80" s="165"/>
      <c r="G80" s="165"/>
      <c r="H80" s="165"/>
      <c r="I80" s="165"/>
      <c r="J80" s="165"/>
      <c r="K80" s="41" t="s">
        <v>60</v>
      </c>
      <c r="L80" s="104"/>
      <c r="M80" s="31" t="s">
        <v>59</v>
      </c>
      <c r="N80" s="37"/>
      <c r="O80" s="37"/>
      <c r="P80" s="37"/>
      <c r="Q80" s="37"/>
      <c r="R80" s="37"/>
      <c r="S80" s="37"/>
      <c r="T80" s="37"/>
      <c r="U80" s="37"/>
      <c r="V80" s="37"/>
      <c r="W80" s="37"/>
      <c r="X80" s="37"/>
      <c r="Y80" s="37"/>
      <c r="Z80" s="37"/>
      <c r="AA80" s="37"/>
      <c r="AB80" s="37"/>
      <c r="AC80" s="37"/>
      <c r="AD80" s="37"/>
      <c r="AE80" s="37"/>
      <c r="AF80" s="37"/>
      <c r="AG80" s="37"/>
      <c r="AH80" s="37"/>
      <c r="AI80" s="37"/>
      <c r="AJ80" s="37"/>
    </row>
    <row r="81" spans="1:37" s="35" customFormat="1" ht="15" customHeight="1" x14ac:dyDescent="0.2">
      <c r="A81" s="11"/>
      <c r="B81" s="19"/>
      <c r="C81" s="19"/>
      <c r="D81" s="19"/>
      <c r="E81" s="19"/>
      <c r="F81" s="19"/>
      <c r="G81" s="19"/>
      <c r="H81" s="19"/>
      <c r="I81" s="19"/>
      <c r="J81" s="19"/>
      <c r="K81" s="41"/>
      <c r="L81" s="19"/>
      <c r="M81" s="31"/>
      <c r="N81" s="37"/>
      <c r="O81" s="37"/>
      <c r="P81" s="37"/>
      <c r="Q81" s="37"/>
      <c r="R81" s="37"/>
      <c r="S81" s="37"/>
      <c r="T81" s="37"/>
      <c r="U81" s="37"/>
      <c r="V81" s="37"/>
      <c r="W81" s="37"/>
      <c r="X81" s="37"/>
      <c r="Y81" s="37"/>
      <c r="Z81" s="37"/>
      <c r="AA81" s="37"/>
      <c r="AB81" s="37"/>
      <c r="AC81" s="37"/>
      <c r="AD81" s="37"/>
      <c r="AE81" s="37"/>
      <c r="AF81" s="37"/>
      <c r="AG81" s="37"/>
      <c r="AH81" s="37"/>
      <c r="AI81" s="37"/>
      <c r="AJ81" s="37"/>
    </row>
    <row r="82" spans="1:37" s="35" customFormat="1" ht="37.5" customHeight="1" x14ac:dyDescent="0.2">
      <c r="A82" s="11"/>
      <c r="B82" s="165" t="str">
        <f>CONCATENATE("Ein Berichtsbogen-Planung ",E6," ist beigefügt.
(Nur nötig, wenn mindestens 600 und mehr Angebotspunkte erreicht werden oder sich das Angebot im Folgejahr absehbar ändert.)")</f>
        <v>Ein Berichtsbogen-Planung 2025 ist beigefügt.
(Nur nötig, wenn mindestens 600 und mehr Angebotspunkte erreicht werden oder sich das Angebot im Folgejahr absehbar ändert.)</v>
      </c>
      <c r="C82" s="165"/>
      <c r="D82" s="165"/>
      <c r="E82" s="165"/>
      <c r="F82" s="165"/>
      <c r="G82" s="165"/>
      <c r="H82" s="165"/>
      <c r="I82" s="165"/>
      <c r="J82" s="165"/>
      <c r="K82" s="41" t="s">
        <v>60</v>
      </c>
      <c r="L82" s="104"/>
      <c r="M82" s="31" t="s">
        <v>59</v>
      </c>
      <c r="N82" s="37"/>
      <c r="O82" s="37"/>
      <c r="P82" s="37"/>
      <c r="Q82" s="37"/>
      <c r="R82" s="37"/>
      <c r="S82" s="37"/>
      <c r="T82" s="37"/>
      <c r="U82" s="37"/>
      <c r="V82" s="37"/>
      <c r="W82" s="37"/>
      <c r="X82" s="37"/>
      <c r="Y82" s="37"/>
      <c r="Z82" s="37"/>
      <c r="AA82" s="37"/>
      <c r="AB82" s="37"/>
      <c r="AC82" s="37"/>
      <c r="AD82" s="37"/>
      <c r="AE82" s="37"/>
      <c r="AF82" s="37"/>
      <c r="AG82" s="37"/>
      <c r="AH82" s="37"/>
      <c r="AI82" s="37"/>
      <c r="AJ82" s="37"/>
    </row>
    <row r="83" spans="1:37" s="35" customFormat="1" ht="15" customHeight="1" x14ac:dyDescent="0.2">
      <c r="A83" s="11"/>
      <c r="B83" s="19"/>
      <c r="C83" s="19"/>
      <c r="D83" s="19"/>
      <c r="E83" s="19"/>
      <c r="F83" s="19"/>
      <c r="G83" s="19"/>
      <c r="H83" s="19"/>
      <c r="I83" s="19"/>
      <c r="J83" s="19"/>
      <c r="K83" s="41"/>
      <c r="L83" s="19"/>
      <c r="M83" s="31"/>
      <c r="N83" s="37"/>
      <c r="O83" s="37"/>
      <c r="P83" s="37"/>
      <c r="Q83" s="37"/>
      <c r="R83" s="37"/>
      <c r="S83" s="37"/>
      <c r="T83" s="37"/>
      <c r="U83" s="37"/>
      <c r="V83" s="37"/>
      <c r="W83" s="37"/>
      <c r="X83" s="37"/>
      <c r="Y83" s="37"/>
      <c r="Z83" s="37"/>
      <c r="AA83" s="37"/>
      <c r="AB83" s="37"/>
      <c r="AC83" s="37"/>
      <c r="AD83" s="37"/>
      <c r="AE83" s="37"/>
      <c r="AF83" s="37"/>
      <c r="AG83" s="37"/>
      <c r="AH83" s="37"/>
      <c r="AI83" s="37"/>
      <c r="AJ83" s="37"/>
    </row>
    <row r="84" spans="1:37" s="35" customFormat="1" ht="71.25" customHeight="1" x14ac:dyDescent="0.2">
      <c r="A84" s="11"/>
      <c r="B84" s="165" t="str">
        <f>CONCATENATE("Es gab im Abrechnungsjahr ",E5," bzw. es gibt im Folgejahr ",I5," Veränderungen (z.B. Wegfall, Neuzugang, Erweiterung) bei den auf Dauer angelegten Angeboten (regelmäßiges Gruppenangebot, Offene Angebote, Bandarbeit).
Wenn ja, bitte die Veränderungen in einer ausführlichen Anlage darstellen.")</f>
        <v>Es gab im Abrechnungsjahr 2024 bzw. es gibt im Folgejahr  Veränderungen (z.B. Wegfall, Neuzugang, Erweiterung) bei den auf Dauer angelegten Angeboten (regelmäßiges Gruppenangebot, Offene Angebote, Bandarbeit).
Wenn ja, bitte die Veränderungen in einer ausführlichen Anlage darstellen.</v>
      </c>
      <c r="C84" s="165"/>
      <c r="D84" s="165"/>
      <c r="E84" s="165"/>
      <c r="F84" s="165"/>
      <c r="G84" s="165"/>
      <c r="H84" s="165"/>
      <c r="I84" s="165"/>
      <c r="J84" s="165"/>
      <c r="K84" s="41" t="s">
        <v>60</v>
      </c>
      <c r="L84" s="104"/>
      <c r="M84" s="31" t="s">
        <v>59</v>
      </c>
      <c r="N84" s="37"/>
      <c r="O84" s="37"/>
      <c r="P84" s="37"/>
      <c r="Q84" s="37"/>
      <c r="R84" s="37"/>
      <c r="S84" s="37"/>
      <c r="T84" s="37"/>
      <c r="U84" s="37"/>
      <c r="V84" s="37"/>
      <c r="W84" s="37"/>
      <c r="X84" s="37"/>
      <c r="Y84" s="37"/>
      <c r="Z84" s="37"/>
      <c r="AA84" s="37"/>
      <c r="AB84" s="37"/>
      <c r="AC84" s="37"/>
      <c r="AD84" s="37"/>
      <c r="AE84" s="37"/>
      <c r="AF84" s="37"/>
      <c r="AG84" s="37"/>
      <c r="AH84" s="37"/>
      <c r="AI84" s="37"/>
      <c r="AJ84" s="37"/>
    </row>
    <row r="85" spans="1:37" ht="5.25" customHeight="1" x14ac:dyDescent="0.2">
      <c r="K85" s="41"/>
      <c r="L85" s="19"/>
      <c r="M85" s="31"/>
    </row>
    <row r="86" spans="1:37" ht="29.25" customHeight="1" x14ac:dyDescent="0.2">
      <c r="A86" s="167" t="s">
        <v>96</v>
      </c>
      <c r="B86" s="167"/>
      <c r="C86" s="167"/>
      <c r="D86" s="167"/>
      <c r="E86" s="167"/>
      <c r="F86" s="167"/>
      <c r="G86" s="167"/>
      <c r="H86" s="167"/>
      <c r="I86" s="167"/>
      <c r="J86" s="167"/>
      <c r="K86" s="167"/>
      <c r="L86" s="167"/>
      <c r="M86" s="167"/>
    </row>
    <row r="87" spans="1:37" ht="18" customHeight="1" x14ac:dyDescent="0.2">
      <c r="A87" s="35"/>
      <c r="B87" s="35"/>
      <c r="C87" s="165" t="s">
        <v>92</v>
      </c>
      <c r="D87" s="165"/>
      <c r="E87" s="165"/>
      <c r="F87" s="165"/>
      <c r="G87" s="35"/>
      <c r="H87" s="35"/>
      <c r="I87" s="35"/>
      <c r="J87" s="35"/>
      <c r="K87" s="35"/>
      <c r="L87" s="35"/>
      <c r="M87" s="35"/>
    </row>
    <row r="88" spans="1:37" ht="18" customHeight="1" x14ac:dyDescent="0.2">
      <c r="A88" s="35"/>
      <c r="B88" s="35"/>
      <c r="C88" s="165" t="s">
        <v>93</v>
      </c>
      <c r="D88" s="165"/>
      <c r="E88" s="165"/>
      <c r="F88" s="165"/>
      <c r="G88" s="35"/>
      <c r="H88" s="35"/>
      <c r="I88" s="35"/>
      <c r="J88" s="35"/>
      <c r="K88" s="35"/>
      <c r="L88" s="35"/>
      <c r="M88" s="35"/>
    </row>
    <row r="89" spans="1:37" ht="18" customHeight="1" x14ac:dyDescent="0.2">
      <c r="A89" s="35"/>
      <c r="B89" s="35"/>
      <c r="C89" s="165" t="s">
        <v>94</v>
      </c>
      <c r="D89" s="165"/>
      <c r="E89" s="165"/>
      <c r="F89" s="165"/>
      <c r="G89" s="35"/>
      <c r="H89" s="35"/>
      <c r="I89" s="19"/>
      <c r="J89" s="19"/>
      <c r="K89" s="19"/>
      <c r="L89" s="19"/>
      <c r="M89" s="19"/>
    </row>
    <row r="90" spans="1:37" ht="20.100000000000001" customHeight="1" x14ac:dyDescent="0.2">
      <c r="A90" s="35"/>
      <c r="B90" s="19"/>
      <c r="C90" s="19"/>
      <c r="D90" s="19"/>
      <c r="E90" s="19"/>
      <c r="F90" s="19"/>
      <c r="G90" s="35"/>
      <c r="H90" s="35"/>
      <c r="I90" s="19"/>
      <c r="J90" s="19"/>
      <c r="K90" s="19"/>
      <c r="L90" s="19"/>
      <c r="M90" s="19"/>
    </row>
    <row r="91" spans="1:37" ht="24.95" customHeight="1" x14ac:dyDescent="0.2">
      <c r="A91" s="167" t="s">
        <v>80</v>
      </c>
      <c r="B91" s="167"/>
      <c r="C91" s="167"/>
      <c r="D91" s="167"/>
      <c r="E91" s="167"/>
      <c r="F91" s="167"/>
      <c r="G91" s="167"/>
      <c r="H91" s="167"/>
      <c r="I91" s="19"/>
      <c r="J91" s="19"/>
      <c r="K91" s="19"/>
      <c r="L91" s="19"/>
      <c r="M91" s="19"/>
    </row>
    <row r="92" spans="1:37" s="28" customFormat="1" ht="37.5" customHeight="1" x14ac:dyDescent="0.2">
      <c r="A92" s="166" t="str">
        <f>CONCATENATE("Die Bestätigung über die Weiterleitung der Zuschussmittel für Allgemeine Unterstützungsleistungen ",E5," ist beigefügt (falls der komplette Zuschuss an den Stadtjugendring Stuttgart ausbezahlt wurde, bestätigt dieser den Erhalt der Zahlung).")</f>
        <v>Die Bestätigung über die Weiterleitung der Zuschussmittel für Allgemeine Unterstützungsleistungen 2024 ist beigefügt (falls der komplette Zuschuss an den Stadtjugendring Stuttgart ausbezahlt wurde, bestätigt dieser den Erhalt der Zahlung).</v>
      </c>
      <c r="B92" s="166"/>
      <c r="C92" s="166"/>
      <c r="D92" s="166"/>
      <c r="E92" s="166"/>
      <c r="F92" s="166"/>
      <c r="G92" s="166"/>
      <c r="H92" s="166"/>
      <c r="I92" s="166"/>
      <c r="J92" s="166"/>
      <c r="K92" s="166"/>
      <c r="L92" s="166"/>
      <c r="M92" s="166"/>
    </row>
    <row r="93" spans="1:37" ht="18" customHeight="1" x14ac:dyDescent="0.2">
      <c r="K93" s="41"/>
      <c r="L93" s="19"/>
      <c r="M93" s="31"/>
    </row>
    <row r="94" spans="1:37" s="35" customFormat="1" ht="24.95" customHeight="1" x14ac:dyDescent="0.2">
      <c r="A94" s="183" t="s">
        <v>31</v>
      </c>
      <c r="B94" s="183"/>
      <c r="C94" s="183"/>
      <c r="D94" s="183"/>
      <c r="E94" s="183"/>
      <c r="F94" s="183"/>
      <c r="G94" s="183"/>
      <c r="H94" s="183"/>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1:37" s="35" customFormat="1" x14ac:dyDescent="0.2">
      <c r="A95" s="9" t="s">
        <v>22</v>
      </c>
      <c r="B95" s="10"/>
      <c r="C95" s="10"/>
      <c r="D95" s="10"/>
      <c r="E95" s="10"/>
      <c r="F95" s="10"/>
      <c r="G95" s="10"/>
      <c r="H95" s="10"/>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1:37" s="35" customFormat="1" ht="8.25" customHeight="1" x14ac:dyDescent="0.2">
      <c r="A96" s="9"/>
      <c r="B96" s="10"/>
      <c r="C96" s="10"/>
      <c r="D96" s="10"/>
      <c r="E96" s="10"/>
      <c r="F96" s="10"/>
      <c r="G96" s="10"/>
      <c r="H96" s="10"/>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1:37" s="35" customFormat="1" ht="30" customHeight="1" x14ac:dyDescent="0.2">
      <c r="A97" s="102" t="s">
        <v>23</v>
      </c>
      <c r="B97" s="176" t="s">
        <v>95</v>
      </c>
      <c r="C97" s="176"/>
      <c r="D97" s="176"/>
      <c r="E97" s="176"/>
      <c r="F97" s="176"/>
      <c r="G97" s="176"/>
      <c r="H97" s="176"/>
      <c r="I97" s="176"/>
      <c r="J97" s="176"/>
      <c r="K97" s="176"/>
      <c r="L97" s="176"/>
      <c r="M97" s="176"/>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1:37" s="35" customFormat="1" ht="5.0999999999999996" customHeight="1" x14ac:dyDescent="0.2">
      <c r="A98" s="102"/>
      <c r="B98" s="40"/>
      <c r="C98" s="40"/>
      <c r="D98" s="40"/>
      <c r="E98" s="40"/>
      <c r="F98" s="40"/>
      <c r="G98" s="40"/>
      <c r="H98" s="40"/>
      <c r="I98" s="40"/>
      <c r="J98" s="40"/>
      <c r="K98" s="40"/>
      <c r="L98" s="40"/>
      <c r="M98" s="40"/>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1:37" s="35" customFormat="1" ht="30.6" customHeight="1" x14ac:dyDescent="0.2">
      <c r="A99" s="11" t="s">
        <v>23</v>
      </c>
      <c r="B99" s="173" t="s">
        <v>25</v>
      </c>
      <c r="C99" s="173"/>
      <c r="D99" s="173"/>
      <c r="E99" s="173"/>
      <c r="F99" s="173"/>
      <c r="G99" s="173"/>
      <c r="H99" s="173"/>
      <c r="I99" s="173"/>
      <c r="J99" s="173"/>
      <c r="K99" s="173"/>
      <c r="L99" s="173"/>
      <c r="M99" s="173"/>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1:37" s="35" customFormat="1" ht="5.0999999999999996" customHeight="1" x14ac:dyDescent="0.2">
      <c r="A100" s="11"/>
      <c r="B100" s="87"/>
      <c r="C100" s="87"/>
      <c r="D100" s="87"/>
      <c r="E100" s="87"/>
      <c r="F100" s="87"/>
      <c r="G100" s="87"/>
      <c r="H100" s="87"/>
      <c r="I100" s="87"/>
      <c r="J100" s="87"/>
      <c r="K100" s="87"/>
      <c r="L100" s="87"/>
      <c r="M100" s="8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1:37" s="35" customFormat="1" ht="30.6" customHeight="1" x14ac:dyDescent="0.2">
      <c r="A101" s="11" t="s">
        <v>23</v>
      </c>
      <c r="B101" s="196" t="s">
        <v>87</v>
      </c>
      <c r="C101" s="196"/>
      <c r="D101" s="196"/>
      <c r="E101" s="196"/>
      <c r="F101" s="196"/>
      <c r="G101" s="196"/>
      <c r="H101" s="196"/>
      <c r="I101" s="196"/>
      <c r="J101" s="196"/>
      <c r="K101" s="196"/>
      <c r="L101" s="196"/>
      <c r="M101" s="196"/>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1:37" s="35" customFormat="1" ht="5.0999999999999996" customHeight="1" x14ac:dyDescent="0.2">
      <c r="A102" s="11"/>
      <c r="B102" s="103"/>
      <c r="C102" s="103"/>
      <c r="D102" s="103"/>
      <c r="E102" s="103"/>
      <c r="F102" s="103"/>
      <c r="G102" s="103"/>
      <c r="H102" s="103"/>
      <c r="I102" s="103"/>
      <c r="J102" s="103"/>
      <c r="K102" s="103"/>
      <c r="L102" s="103"/>
      <c r="M102" s="103"/>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1:37" s="35" customFormat="1" ht="14.25" customHeight="1" x14ac:dyDescent="0.2">
      <c r="A103" s="11" t="s">
        <v>23</v>
      </c>
      <c r="B103" s="165" t="s">
        <v>27</v>
      </c>
      <c r="C103" s="165"/>
      <c r="D103" s="165"/>
      <c r="E103" s="165"/>
      <c r="F103" s="165"/>
      <c r="G103" s="165"/>
      <c r="H103" s="165"/>
      <c r="I103" s="165"/>
      <c r="J103" s="165"/>
      <c r="K103" s="165"/>
      <c r="L103" s="165"/>
      <c r="M103" s="165"/>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1:37" s="35" customFormat="1" ht="5.0999999999999996" customHeight="1" x14ac:dyDescent="0.2">
      <c r="A104" s="11"/>
      <c r="B104" s="19"/>
      <c r="C104" s="19"/>
      <c r="D104" s="19"/>
      <c r="E104" s="19"/>
      <c r="F104" s="19"/>
      <c r="G104" s="19"/>
      <c r="H104" s="19"/>
      <c r="I104" s="19"/>
      <c r="J104" s="19"/>
      <c r="K104" s="19"/>
      <c r="L104" s="19"/>
      <c r="M104" s="19"/>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1:37" s="35" customFormat="1" ht="30.6" customHeight="1" x14ac:dyDescent="0.2">
      <c r="A105" s="11" t="s">
        <v>23</v>
      </c>
      <c r="B105" s="165" t="s">
        <v>67</v>
      </c>
      <c r="C105" s="165"/>
      <c r="D105" s="165"/>
      <c r="E105" s="165"/>
      <c r="F105" s="165"/>
      <c r="G105" s="165"/>
      <c r="H105" s="165"/>
      <c r="I105" s="165"/>
      <c r="J105" s="165"/>
      <c r="K105" s="165"/>
      <c r="L105" s="165"/>
      <c r="M105" s="165"/>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1:37" s="35" customFormat="1" ht="5.0999999999999996" customHeight="1" x14ac:dyDescent="0.2">
      <c r="A106" s="11"/>
      <c r="B106" s="19"/>
      <c r="C106" s="19"/>
      <c r="D106" s="19"/>
      <c r="E106" s="19"/>
      <c r="F106" s="19"/>
      <c r="G106" s="19"/>
      <c r="H106" s="19"/>
      <c r="I106" s="19"/>
      <c r="J106" s="19"/>
      <c r="K106" s="19"/>
      <c r="L106" s="19"/>
      <c r="M106" s="19"/>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1:37" s="35" customFormat="1" ht="29.25" customHeight="1" x14ac:dyDescent="0.2">
      <c r="A107" s="11" t="s">
        <v>23</v>
      </c>
      <c r="B107" s="199" t="s">
        <v>139</v>
      </c>
      <c r="C107" s="165"/>
      <c r="D107" s="165"/>
      <c r="E107" s="165"/>
      <c r="F107" s="165"/>
      <c r="G107" s="165"/>
      <c r="H107" s="165"/>
      <c r="I107" s="165"/>
      <c r="J107" s="165"/>
      <c r="K107" s="165"/>
      <c r="L107" s="165"/>
      <c r="M107" s="165"/>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1:37" s="35" customFormat="1" ht="5.0999999999999996" customHeight="1" x14ac:dyDescent="0.2">
      <c r="A108" s="11"/>
      <c r="B108" s="19"/>
      <c r="C108" s="19"/>
      <c r="D108" s="19"/>
      <c r="E108" s="19"/>
      <c r="F108" s="19"/>
      <c r="G108" s="19"/>
      <c r="H108" s="19"/>
      <c r="I108" s="19"/>
      <c r="J108" s="19"/>
      <c r="K108" s="19"/>
      <c r="L108" s="19"/>
      <c r="M108" s="19"/>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1:37" s="35" customFormat="1" ht="17.45" customHeight="1" x14ac:dyDescent="0.2">
      <c r="A109" s="11" t="s">
        <v>23</v>
      </c>
      <c r="B109" s="165" t="s">
        <v>66</v>
      </c>
      <c r="C109" s="165"/>
      <c r="D109" s="165"/>
      <c r="E109" s="165"/>
      <c r="F109" s="165"/>
      <c r="G109" s="165"/>
      <c r="H109" s="165"/>
      <c r="I109" s="165"/>
      <c r="J109" s="165"/>
      <c r="K109" s="165"/>
      <c r="L109" s="165"/>
      <c r="M109" s="165"/>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1:37" s="35" customFormat="1" ht="5.0999999999999996" customHeight="1" x14ac:dyDescent="0.2">
      <c r="A110" s="11"/>
      <c r="B110" s="19"/>
      <c r="C110" s="19"/>
      <c r="D110" s="19"/>
      <c r="E110" s="19"/>
      <c r="F110" s="19"/>
      <c r="G110" s="19"/>
      <c r="H110" s="19"/>
      <c r="I110" s="19"/>
      <c r="J110" s="19"/>
      <c r="K110" s="19"/>
      <c r="L110" s="19"/>
      <c r="M110" s="19"/>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1:37" s="35" customFormat="1" ht="17.45" customHeight="1" x14ac:dyDescent="0.2">
      <c r="A111" s="11" t="s">
        <v>23</v>
      </c>
      <c r="B111" s="165" t="s">
        <v>39</v>
      </c>
      <c r="C111" s="165"/>
      <c r="D111" s="165"/>
      <c r="E111" s="165"/>
      <c r="F111" s="165"/>
      <c r="G111" s="165"/>
      <c r="H111" s="165"/>
      <c r="I111" s="165"/>
      <c r="J111" s="165"/>
      <c r="K111" s="165"/>
      <c r="L111" s="165"/>
      <c r="M111" s="165"/>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1:37" s="35" customFormat="1" x14ac:dyDescent="0.2">
      <c r="A112" s="36"/>
      <c r="B112" s="36"/>
      <c r="C112" s="36"/>
      <c r="D112" s="36"/>
      <c r="E112" s="36"/>
      <c r="F112" s="36"/>
      <c r="G112" s="36"/>
      <c r="H112" s="36"/>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1:37" s="43" customFormat="1" ht="34.5" customHeight="1" x14ac:dyDescent="0.2">
      <c r="A113" s="171"/>
      <c r="B113" s="171"/>
      <c r="C113" s="171"/>
      <c r="D113" s="42"/>
      <c r="E113" s="108"/>
      <c r="G113" s="171"/>
      <c r="H113" s="171"/>
      <c r="I113" s="171"/>
      <c r="J113" s="171"/>
      <c r="K113" s="171"/>
      <c r="L113" s="171"/>
      <c r="M113" s="171"/>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row>
    <row r="114" spans="1:37" s="46" customFormat="1" ht="15.75" customHeight="1" x14ac:dyDescent="0.2">
      <c r="A114" s="200" t="s">
        <v>13</v>
      </c>
      <c r="B114" s="200"/>
      <c r="C114" s="200"/>
      <c r="D114" s="45"/>
      <c r="E114" s="172" t="s">
        <v>72</v>
      </c>
      <c r="G114" s="201" t="s">
        <v>68</v>
      </c>
      <c r="H114" s="201"/>
      <c r="I114" s="201"/>
      <c r="J114" s="201"/>
      <c r="K114" s="201"/>
      <c r="L114" s="201"/>
      <c r="M114" s="201"/>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row>
    <row r="115" spans="1:37" s="33" customFormat="1" ht="30.75" customHeight="1" x14ac:dyDescent="0.2">
      <c r="A115" s="30"/>
      <c r="B115" s="30"/>
      <c r="C115" s="30"/>
      <c r="E115" s="172"/>
      <c r="G115" s="195"/>
      <c r="H115" s="195"/>
      <c r="I115" s="195"/>
      <c r="J115" s="195"/>
      <c r="K115" s="195"/>
      <c r="L115" s="195"/>
      <c r="M115" s="195"/>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row>
    <row r="116" spans="1:37" s="35" customFormat="1" ht="15.75" customHeight="1" thickBot="1" x14ac:dyDescent="0.25">
      <c r="A116" s="37"/>
      <c r="B116" s="37"/>
      <c r="C116" s="37"/>
      <c r="D116" s="37"/>
      <c r="E116" s="37"/>
      <c r="I116" s="37"/>
      <c r="J116" s="193" t="s">
        <v>40</v>
      </c>
      <c r="K116" s="193"/>
      <c r="L116" s="193"/>
      <c r="M116" s="193"/>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1:37" s="49" customFormat="1" ht="13.5" thickTop="1" x14ac:dyDescent="0.2">
      <c r="A117" s="198" t="s">
        <v>21</v>
      </c>
      <c r="B117" s="198"/>
      <c r="C117" s="198"/>
      <c r="D117" s="198"/>
      <c r="E117" s="198"/>
      <c r="F117" s="198"/>
      <c r="G117" s="198"/>
      <c r="H117" s="198"/>
      <c r="I117" s="198"/>
      <c r="J117" s="198"/>
      <c r="K117" s="198"/>
      <c r="L117" s="198"/>
      <c r="M117" s="19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row>
    <row r="118" spans="1:37" s="51" customFormat="1" ht="17.25" customHeight="1" x14ac:dyDescent="0.2">
      <c r="A118" s="177" t="s">
        <v>58</v>
      </c>
      <c r="B118" s="177"/>
      <c r="C118" s="177"/>
      <c r="D118" s="177"/>
      <c r="E118" s="177"/>
      <c r="F118" s="177"/>
      <c r="G118" s="177"/>
      <c r="H118" s="177"/>
      <c r="I118" s="177"/>
      <c r="J118" s="177"/>
      <c r="K118" s="177"/>
      <c r="L118" s="177"/>
      <c r="M118" s="177"/>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row>
    <row r="119" spans="1:37" s="51" customFormat="1" ht="17.25" customHeight="1" x14ac:dyDescent="0.2">
      <c r="A119" s="89"/>
      <c r="B119" s="89"/>
      <c r="C119" s="89"/>
      <c r="D119" s="89"/>
      <c r="E119" s="89"/>
      <c r="F119" s="89"/>
      <c r="G119" s="89"/>
      <c r="H119" s="89"/>
      <c r="I119" s="89"/>
      <c r="J119" s="89"/>
      <c r="K119" s="89"/>
      <c r="L119" s="89"/>
      <c r="M119" s="89"/>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37" s="51" customFormat="1" ht="15" customHeight="1" x14ac:dyDescent="0.2">
      <c r="A120" s="177" t="s">
        <v>30</v>
      </c>
      <c r="B120" s="177"/>
      <c r="C120" s="177"/>
      <c r="D120" s="177"/>
      <c r="E120" s="177"/>
      <c r="F120" s="177"/>
      <c r="G120" s="177"/>
      <c r="H120" s="177"/>
      <c r="I120" s="177"/>
      <c r="J120" s="177"/>
      <c r="K120" s="177"/>
      <c r="L120" s="177"/>
      <c r="M120" s="177"/>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37" s="51" customFormat="1" ht="15" customHeight="1" x14ac:dyDescent="0.2">
      <c r="A121" s="89"/>
      <c r="B121" s="89"/>
      <c r="C121" s="89"/>
      <c r="D121" s="89"/>
      <c r="E121" s="89"/>
      <c r="F121" s="89"/>
      <c r="G121" s="89"/>
      <c r="H121" s="89"/>
      <c r="I121" s="89"/>
      <c r="J121" s="89"/>
      <c r="K121" s="89"/>
      <c r="L121" s="89"/>
      <c r="M121" s="89"/>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37" s="51" customFormat="1" ht="83.25" customHeight="1" x14ac:dyDescent="0.2">
      <c r="A122" s="197" t="s">
        <v>88</v>
      </c>
      <c r="B122" s="197"/>
      <c r="C122" s="197"/>
      <c r="D122" s="175"/>
      <c r="E122" s="175"/>
      <c r="F122" s="175"/>
      <c r="G122" s="175"/>
      <c r="H122" s="175"/>
      <c r="I122" s="175"/>
      <c r="J122" s="175"/>
      <c r="K122" s="175"/>
      <c r="L122" s="175"/>
      <c r="M122" s="175"/>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37" s="55" customFormat="1" x14ac:dyDescent="0.2">
      <c r="A123" s="52"/>
      <c r="B123" s="52"/>
      <c r="C123" s="53"/>
      <c r="D123" s="53"/>
      <c r="E123" s="53"/>
      <c r="F123" s="53"/>
      <c r="G123" s="53"/>
      <c r="H123" s="53"/>
      <c r="I123" s="53"/>
      <c r="J123" s="53"/>
      <c r="K123" s="53"/>
      <c r="L123" s="53"/>
      <c r="M123" s="53"/>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row>
    <row r="124" spans="1:37" s="49" customFormat="1" ht="27" customHeight="1" x14ac:dyDescent="0.2">
      <c r="A124" s="174"/>
      <c r="B124" s="174"/>
      <c r="C124" s="174"/>
      <c r="D124" s="174"/>
      <c r="E124" s="174"/>
      <c r="G124" s="192"/>
      <c r="H124" s="192"/>
      <c r="I124" s="192"/>
      <c r="J124" s="192"/>
      <c r="K124" s="192"/>
      <c r="L124" s="192"/>
      <c r="M124" s="192"/>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row>
    <row r="125" spans="1:37" s="49" customFormat="1" ht="16.5" customHeight="1" x14ac:dyDescent="0.2">
      <c r="A125" s="194" t="s">
        <v>70</v>
      </c>
      <c r="B125" s="194"/>
      <c r="C125" s="194"/>
      <c r="D125" s="194"/>
      <c r="E125" s="194"/>
      <c r="G125" s="191" t="s">
        <v>69</v>
      </c>
      <c r="H125" s="191"/>
      <c r="I125" s="191"/>
      <c r="J125" s="191"/>
      <c r="K125" s="191"/>
      <c r="L125" s="191"/>
      <c r="M125" s="191"/>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row>
    <row r="126" spans="1:37" ht="9.75" customHeight="1" thickBot="1" x14ac:dyDescent="0.25">
      <c r="A126" s="100"/>
      <c r="B126" s="100"/>
      <c r="C126" s="100"/>
      <c r="D126" s="100"/>
      <c r="E126" s="100"/>
      <c r="F126" s="100"/>
      <c r="G126" s="101"/>
      <c r="H126" s="100"/>
      <c r="I126" s="100"/>
      <c r="J126" s="100"/>
      <c r="K126" s="100"/>
      <c r="L126" s="100"/>
      <c r="M126" s="100"/>
    </row>
    <row r="127" spans="1:37" ht="13.5" thickTop="1" x14ac:dyDescent="0.2">
      <c r="G127" s="23"/>
    </row>
    <row r="128" spans="1:37" x14ac:dyDescent="0.2">
      <c r="G128" s="23"/>
    </row>
    <row r="129" spans="7:7" x14ac:dyDescent="0.2">
      <c r="G129" s="23"/>
    </row>
    <row r="130" spans="7:7" x14ac:dyDescent="0.2">
      <c r="G130" s="23"/>
    </row>
    <row r="131" spans="7:7" x14ac:dyDescent="0.2">
      <c r="G131" s="23"/>
    </row>
    <row r="132" spans="7:7" x14ac:dyDescent="0.2">
      <c r="G132" s="23"/>
    </row>
    <row r="133" spans="7:7" x14ac:dyDescent="0.2">
      <c r="G133" s="23"/>
    </row>
  </sheetData>
  <sheetProtection formatCells="0" selectLockedCells="1" sort="0"/>
  <mergeCells count="122">
    <mergeCell ref="A2:M2"/>
    <mergeCell ref="B80:J80"/>
    <mergeCell ref="D24:M24"/>
    <mergeCell ref="D27:M27"/>
    <mergeCell ref="G26:L26"/>
    <mergeCell ref="G28:L28"/>
    <mergeCell ref="D25:M25"/>
    <mergeCell ref="A51:M51"/>
    <mergeCell ref="A17:B17"/>
    <mergeCell ref="A5:D5"/>
    <mergeCell ref="F5:H5"/>
    <mergeCell ref="J5:K5"/>
    <mergeCell ref="J6:K6"/>
    <mergeCell ref="L6:M6"/>
    <mergeCell ref="J11:M11"/>
    <mergeCell ref="H8:M8"/>
    <mergeCell ref="L5:M5"/>
    <mergeCell ref="A48:D48"/>
    <mergeCell ref="A50:F50"/>
    <mergeCell ref="B55:C55"/>
    <mergeCell ref="C42:F42"/>
    <mergeCell ref="C43:F43"/>
    <mergeCell ref="C41:F41"/>
    <mergeCell ref="L48:M48"/>
    <mergeCell ref="G125:M125"/>
    <mergeCell ref="G124:M124"/>
    <mergeCell ref="A113:C113"/>
    <mergeCell ref="A94:H94"/>
    <mergeCell ref="J116:M116"/>
    <mergeCell ref="A125:E125"/>
    <mergeCell ref="B103:M103"/>
    <mergeCell ref="G115:M115"/>
    <mergeCell ref="B101:M101"/>
    <mergeCell ref="A122:C122"/>
    <mergeCell ref="A120:M120"/>
    <mergeCell ref="A117:M117"/>
    <mergeCell ref="B105:M105"/>
    <mergeCell ref="B107:M107"/>
    <mergeCell ref="B109:M109"/>
    <mergeCell ref="B111:M111"/>
    <mergeCell ref="A114:C114"/>
    <mergeCell ref="G114:M114"/>
    <mergeCell ref="G113:M113"/>
    <mergeCell ref="E114:E115"/>
    <mergeCell ref="B99:M99"/>
    <mergeCell ref="A124:E124"/>
    <mergeCell ref="D122:M122"/>
    <mergeCell ref="B97:M97"/>
    <mergeCell ref="A118:M118"/>
    <mergeCell ref="D57:K57"/>
    <mergeCell ref="A1:M1"/>
    <mergeCell ref="F71:M71"/>
    <mergeCell ref="A71:E71"/>
    <mergeCell ref="A21:M21"/>
    <mergeCell ref="A60:M60"/>
    <mergeCell ref="A3:M3"/>
    <mergeCell ref="C12:F12"/>
    <mergeCell ref="J10:M10"/>
    <mergeCell ref="H10:I10"/>
    <mergeCell ref="J12:M12"/>
    <mergeCell ref="D54:K54"/>
    <mergeCell ref="A32:M32"/>
    <mergeCell ref="A10:B10"/>
    <mergeCell ref="A45:M45"/>
    <mergeCell ref="C17:F17"/>
    <mergeCell ref="C18:F18"/>
    <mergeCell ref="A92:M92"/>
    <mergeCell ref="C87:F87"/>
    <mergeCell ref="C88:F88"/>
    <mergeCell ref="A79:H79"/>
    <mergeCell ref="D58:K58"/>
    <mergeCell ref="A36:K36"/>
    <mergeCell ref="C89:F89"/>
    <mergeCell ref="A86:M86"/>
    <mergeCell ref="J37:M37"/>
    <mergeCell ref="J76:M76"/>
    <mergeCell ref="J77:M77"/>
    <mergeCell ref="B75:H75"/>
    <mergeCell ref="J75:M75"/>
    <mergeCell ref="B57:C58"/>
    <mergeCell ref="D65:L65"/>
    <mergeCell ref="D66:L66"/>
    <mergeCell ref="B65:C65"/>
    <mergeCell ref="J38:M38"/>
    <mergeCell ref="B53:C53"/>
    <mergeCell ref="A91:H91"/>
    <mergeCell ref="C68:H68"/>
    <mergeCell ref="B76:F76"/>
    <mergeCell ref="D55:K55"/>
    <mergeCell ref="D56:K56"/>
    <mergeCell ref="D53:K53"/>
    <mergeCell ref="A47:I47"/>
    <mergeCell ref="B82:J82"/>
    <mergeCell ref="B84:J84"/>
    <mergeCell ref="A40:I40"/>
    <mergeCell ref="B56:C56"/>
    <mergeCell ref="A15:F15"/>
    <mergeCell ref="H15:M15"/>
    <mergeCell ref="H13:I13"/>
    <mergeCell ref="J13:M13"/>
    <mergeCell ref="J17:M17"/>
    <mergeCell ref="H16:I16"/>
    <mergeCell ref="J16:M16"/>
    <mergeCell ref="B54:C54"/>
    <mergeCell ref="J47:K47"/>
    <mergeCell ref="A23:L23"/>
    <mergeCell ref="A6:C6"/>
    <mergeCell ref="C11:F11"/>
    <mergeCell ref="A46:I46"/>
    <mergeCell ref="C16:F16"/>
    <mergeCell ref="J40:M40"/>
    <mergeCell ref="A16:B16"/>
    <mergeCell ref="A13:B13"/>
    <mergeCell ref="A20:M20"/>
    <mergeCell ref="J18:M18"/>
    <mergeCell ref="H18:I18"/>
    <mergeCell ref="J46:K46"/>
    <mergeCell ref="A8:F8"/>
    <mergeCell ref="C10:F10"/>
    <mergeCell ref="C13:F13"/>
    <mergeCell ref="F37:I37"/>
    <mergeCell ref="F38:I38"/>
  </mergeCells>
  <dataValidations count="1">
    <dataValidation type="list" allowBlank="1" showInputMessage="1" showErrorMessage="1" sqref="E5">
      <formula1>"2017,2018,2019,2020,2021,2022,2023,2024,2025,2026,2027,2028"</formula1>
    </dataValidation>
  </dataValidations>
  <printOptions horizontalCentered="1"/>
  <pageMargins left="0.19685039370078741" right="0.19685039370078741" top="0.39370078740157483" bottom="0.39370078740157483" header="0.31496062992125984" footer="0.31496062992125984"/>
  <pageSetup paperSize="9" scale="98" orientation="portrait" r:id="rId1"/>
  <rowBreaks count="2" manualBreakCount="2">
    <brk id="43" max="12" man="1"/>
    <brk id="8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1</xdr:col>
                    <xdr:colOff>266700</xdr:colOff>
                    <xdr:row>22</xdr:row>
                    <xdr:rowOff>228600</xdr:rowOff>
                  </from>
                  <to>
                    <xdr:col>2</xdr:col>
                    <xdr:colOff>123825</xdr:colOff>
                    <xdr:row>24</xdr:row>
                    <xdr:rowOff>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1</xdr:col>
                    <xdr:colOff>247650</xdr:colOff>
                    <xdr:row>36</xdr:row>
                    <xdr:rowOff>19050</xdr:rowOff>
                  </from>
                  <to>
                    <xdr:col>2</xdr:col>
                    <xdr:colOff>104775</xdr:colOff>
                    <xdr:row>36</xdr:row>
                    <xdr:rowOff>238125</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2</xdr:col>
                    <xdr:colOff>400050</xdr:colOff>
                    <xdr:row>26</xdr:row>
                    <xdr:rowOff>123825</xdr:rowOff>
                  </from>
                  <to>
                    <xdr:col>3</xdr:col>
                    <xdr:colOff>114300</xdr:colOff>
                    <xdr:row>27</xdr:row>
                    <xdr:rowOff>28575</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1</xdr:col>
                    <xdr:colOff>257175</xdr:colOff>
                    <xdr:row>32</xdr:row>
                    <xdr:rowOff>0</xdr:rowOff>
                  </from>
                  <to>
                    <xdr:col>2</xdr:col>
                    <xdr:colOff>114300</xdr:colOff>
                    <xdr:row>32</xdr:row>
                    <xdr:rowOff>219075</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1</xdr:col>
                    <xdr:colOff>257175</xdr:colOff>
                    <xdr:row>33</xdr:row>
                    <xdr:rowOff>0</xdr:rowOff>
                  </from>
                  <to>
                    <xdr:col>2</xdr:col>
                    <xdr:colOff>114300</xdr:colOff>
                    <xdr:row>33</xdr:row>
                    <xdr:rowOff>219075</xdr:rowOff>
                  </to>
                </anchor>
              </controlPr>
            </control>
          </mc:Choice>
        </mc:AlternateContent>
        <mc:AlternateContent xmlns:mc="http://schemas.openxmlformats.org/markup-compatibility/2006">
          <mc:Choice Requires="x14">
            <control shapeId="6200" r:id="rId9" name="Check Box 56">
              <controlPr defaultSize="0" autoFill="0" autoLine="0" autoPict="0">
                <anchor moveWithCells="1">
                  <from>
                    <xdr:col>1</xdr:col>
                    <xdr:colOff>257175</xdr:colOff>
                    <xdr:row>37</xdr:row>
                    <xdr:rowOff>9525</xdr:rowOff>
                  </from>
                  <to>
                    <xdr:col>2</xdr:col>
                    <xdr:colOff>114300</xdr:colOff>
                    <xdr:row>37</xdr:row>
                    <xdr:rowOff>228600</xdr:rowOff>
                  </to>
                </anchor>
              </controlPr>
            </control>
          </mc:Choice>
        </mc:AlternateContent>
        <mc:AlternateContent xmlns:mc="http://schemas.openxmlformats.org/markup-compatibility/2006">
          <mc:Choice Requires="x14">
            <control shapeId="6250" r:id="rId10" name="Check Box 106">
              <controlPr defaultSize="0" autoFill="0" autoLine="0" autoPict="0">
                <anchor moveWithCells="1">
                  <from>
                    <xdr:col>1</xdr:col>
                    <xdr:colOff>266700</xdr:colOff>
                    <xdr:row>86</xdr:row>
                    <xdr:rowOff>0</xdr:rowOff>
                  </from>
                  <to>
                    <xdr:col>2</xdr:col>
                    <xdr:colOff>152400</xdr:colOff>
                    <xdr:row>86</xdr:row>
                    <xdr:rowOff>219075</xdr:rowOff>
                  </to>
                </anchor>
              </controlPr>
            </control>
          </mc:Choice>
        </mc:AlternateContent>
        <mc:AlternateContent xmlns:mc="http://schemas.openxmlformats.org/markup-compatibility/2006">
          <mc:Choice Requires="x14">
            <control shapeId="6251" r:id="rId11" name="Check Box 107">
              <controlPr defaultSize="0" autoFill="0" autoLine="0" autoPict="0">
                <anchor moveWithCells="1">
                  <from>
                    <xdr:col>1</xdr:col>
                    <xdr:colOff>257175</xdr:colOff>
                    <xdr:row>87</xdr:row>
                    <xdr:rowOff>9525</xdr:rowOff>
                  </from>
                  <to>
                    <xdr:col>2</xdr:col>
                    <xdr:colOff>142875</xdr:colOff>
                    <xdr:row>88</xdr:row>
                    <xdr:rowOff>0</xdr:rowOff>
                  </to>
                </anchor>
              </controlPr>
            </control>
          </mc:Choice>
        </mc:AlternateContent>
        <mc:AlternateContent xmlns:mc="http://schemas.openxmlformats.org/markup-compatibility/2006">
          <mc:Choice Requires="x14">
            <control shapeId="6257" r:id="rId12" name="Check Box 113">
              <controlPr defaultSize="0" autoFill="0" autoLine="0" autoPict="0">
                <anchor moveWithCells="1">
                  <from>
                    <xdr:col>1</xdr:col>
                    <xdr:colOff>257175</xdr:colOff>
                    <xdr:row>88</xdr:row>
                    <xdr:rowOff>0</xdr:rowOff>
                  </from>
                  <to>
                    <xdr:col>2</xdr:col>
                    <xdr:colOff>142875</xdr:colOff>
                    <xdr:row>88</xdr:row>
                    <xdr:rowOff>219075</xdr:rowOff>
                  </to>
                </anchor>
              </controlPr>
            </control>
          </mc:Choice>
        </mc:AlternateContent>
        <mc:AlternateContent xmlns:mc="http://schemas.openxmlformats.org/markup-compatibility/2006">
          <mc:Choice Requires="x14">
            <control shapeId="6262" r:id="rId13" name="Check Box 118">
              <controlPr defaultSize="0" autoFill="0" autoLine="0" autoPict="0">
                <anchor moveWithCells="1">
                  <from>
                    <xdr:col>8</xdr:col>
                    <xdr:colOff>247650</xdr:colOff>
                    <xdr:row>67</xdr:row>
                    <xdr:rowOff>9525</xdr:rowOff>
                  </from>
                  <to>
                    <xdr:col>9</xdr:col>
                    <xdr:colOff>104775</xdr:colOff>
                    <xdr:row>67</xdr:row>
                    <xdr:rowOff>228600</xdr:rowOff>
                  </to>
                </anchor>
              </controlPr>
            </control>
          </mc:Choice>
        </mc:AlternateContent>
        <mc:AlternateContent xmlns:mc="http://schemas.openxmlformats.org/markup-compatibility/2006">
          <mc:Choice Requires="x14">
            <control shapeId="6263" r:id="rId14" name="Check Box 119">
              <controlPr defaultSize="0" autoFill="0" autoLine="0" autoPict="0">
                <anchor moveWithCells="1">
                  <from>
                    <xdr:col>8</xdr:col>
                    <xdr:colOff>247650</xdr:colOff>
                    <xdr:row>67</xdr:row>
                    <xdr:rowOff>219075</xdr:rowOff>
                  </from>
                  <to>
                    <xdr:col>9</xdr:col>
                    <xdr:colOff>104775</xdr:colOff>
                    <xdr:row>68</xdr:row>
                    <xdr:rowOff>200025</xdr:rowOff>
                  </to>
                </anchor>
              </controlPr>
            </control>
          </mc:Choice>
        </mc:AlternateContent>
        <mc:AlternateContent xmlns:mc="http://schemas.openxmlformats.org/markup-compatibility/2006">
          <mc:Choice Requires="x14">
            <control shapeId="6278" r:id="rId15" name="Check Box 134">
              <controlPr defaultSize="0" autoFill="0" autoLine="0" autoPict="0">
                <anchor moveWithCells="1">
                  <from>
                    <xdr:col>1</xdr:col>
                    <xdr:colOff>266700</xdr:colOff>
                    <xdr:row>28</xdr:row>
                    <xdr:rowOff>133350</xdr:rowOff>
                  </from>
                  <to>
                    <xdr:col>2</xdr:col>
                    <xdr:colOff>123825</xdr:colOff>
                    <xdr:row>30</xdr:row>
                    <xdr:rowOff>28575</xdr:rowOff>
                  </to>
                </anchor>
              </controlPr>
            </control>
          </mc:Choice>
        </mc:AlternateContent>
        <mc:AlternateContent xmlns:mc="http://schemas.openxmlformats.org/markup-compatibility/2006">
          <mc:Choice Requires="x14">
            <control shapeId="6280" r:id="rId16" name="Check Box 136">
              <controlPr defaultSize="0" autoFill="0" autoLine="0" autoPict="0">
                <anchor moveWithCells="1">
                  <from>
                    <xdr:col>2</xdr:col>
                    <xdr:colOff>409575</xdr:colOff>
                    <xdr:row>23</xdr:row>
                    <xdr:rowOff>180975</xdr:rowOff>
                  </from>
                  <to>
                    <xdr:col>3</xdr:col>
                    <xdr:colOff>123825</xdr:colOff>
                    <xdr:row>25</xdr:row>
                    <xdr:rowOff>0</xdr:rowOff>
                  </to>
                </anchor>
              </controlPr>
            </control>
          </mc:Choice>
        </mc:AlternateContent>
        <mc:AlternateContent xmlns:mc="http://schemas.openxmlformats.org/markup-compatibility/2006">
          <mc:Choice Requires="x14">
            <control shapeId="6283" r:id="rId17" name="Check Box 139">
              <controlPr defaultSize="0" autoFill="0" autoLine="0" autoPict="0">
                <anchor moveWithCells="1">
                  <from>
                    <xdr:col>1</xdr:col>
                    <xdr:colOff>266700</xdr:colOff>
                    <xdr:row>41</xdr:row>
                    <xdr:rowOff>0</xdr:rowOff>
                  </from>
                  <to>
                    <xdr:col>2</xdr:col>
                    <xdr:colOff>123825</xdr:colOff>
                    <xdr:row>41</xdr:row>
                    <xdr:rowOff>219075</xdr:rowOff>
                  </to>
                </anchor>
              </controlPr>
            </control>
          </mc:Choice>
        </mc:AlternateContent>
        <mc:AlternateContent xmlns:mc="http://schemas.openxmlformats.org/markup-compatibility/2006">
          <mc:Choice Requires="x14">
            <control shapeId="6284" r:id="rId18" name="Check Box 140">
              <controlPr defaultSize="0" autoFill="0" autoLine="0" autoPict="0">
                <anchor moveWithCells="1">
                  <from>
                    <xdr:col>1</xdr:col>
                    <xdr:colOff>266700</xdr:colOff>
                    <xdr:row>42</xdr:row>
                    <xdr:rowOff>0</xdr:rowOff>
                  </from>
                  <to>
                    <xdr:col>2</xdr:col>
                    <xdr:colOff>123825</xdr:colOff>
                    <xdr:row>42</xdr:row>
                    <xdr:rowOff>219075</xdr:rowOff>
                  </to>
                </anchor>
              </controlPr>
            </control>
          </mc:Choice>
        </mc:AlternateContent>
        <mc:AlternateContent xmlns:mc="http://schemas.openxmlformats.org/markup-compatibility/2006">
          <mc:Choice Requires="x14">
            <control shapeId="6285" r:id="rId19" name="Check Box 141">
              <controlPr defaultSize="0" autoFill="0" autoLine="0" autoPict="0">
                <anchor moveWithCells="1">
                  <from>
                    <xdr:col>1</xdr:col>
                    <xdr:colOff>266700</xdr:colOff>
                    <xdr:row>40</xdr:row>
                    <xdr:rowOff>0</xdr:rowOff>
                  </from>
                  <to>
                    <xdr:col>2</xdr:col>
                    <xdr:colOff>123825</xdr:colOff>
                    <xdr:row>40</xdr:row>
                    <xdr:rowOff>219075</xdr:rowOff>
                  </to>
                </anchor>
              </controlPr>
            </control>
          </mc:Choice>
        </mc:AlternateContent>
        <mc:AlternateContent xmlns:mc="http://schemas.openxmlformats.org/markup-compatibility/2006">
          <mc:Choice Requires="x14">
            <control shapeId="6286" r:id="rId20" name="Check Box 142">
              <controlPr defaultSize="0" autoFill="0" autoLine="0" autoPict="0">
                <anchor moveWithCells="1">
                  <from>
                    <xdr:col>10</xdr:col>
                    <xdr:colOff>257175</xdr:colOff>
                    <xdr:row>79</xdr:row>
                    <xdr:rowOff>57150</xdr:rowOff>
                  </from>
                  <to>
                    <xdr:col>10</xdr:col>
                    <xdr:colOff>561975</xdr:colOff>
                    <xdr:row>79</xdr:row>
                    <xdr:rowOff>276225</xdr:rowOff>
                  </to>
                </anchor>
              </controlPr>
            </control>
          </mc:Choice>
        </mc:AlternateContent>
        <mc:AlternateContent xmlns:mc="http://schemas.openxmlformats.org/markup-compatibility/2006">
          <mc:Choice Requires="x14">
            <control shapeId="6287" r:id="rId21" name="Check Box 143">
              <controlPr defaultSize="0" autoFill="0" autoLine="0" autoPict="0">
                <anchor moveWithCells="1">
                  <from>
                    <xdr:col>10</xdr:col>
                    <xdr:colOff>257175</xdr:colOff>
                    <xdr:row>81</xdr:row>
                    <xdr:rowOff>133350</xdr:rowOff>
                  </from>
                  <to>
                    <xdr:col>10</xdr:col>
                    <xdr:colOff>561975</xdr:colOff>
                    <xdr:row>81</xdr:row>
                    <xdr:rowOff>352425</xdr:rowOff>
                  </to>
                </anchor>
              </controlPr>
            </control>
          </mc:Choice>
        </mc:AlternateContent>
        <mc:AlternateContent xmlns:mc="http://schemas.openxmlformats.org/markup-compatibility/2006">
          <mc:Choice Requires="x14">
            <control shapeId="6288" r:id="rId22" name="Check Box 144">
              <controlPr defaultSize="0" autoFill="0" autoLine="0" autoPict="0">
                <anchor moveWithCells="1">
                  <from>
                    <xdr:col>10</xdr:col>
                    <xdr:colOff>257175</xdr:colOff>
                    <xdr:row>83</xdr:row>
                    <xdr:rowOff>352425</xdr:rowOff>
                  </from>
                  <to>
                    <xdr:col>10</xdr:col>
                    <xdr:colOff>561975</xdr:colOff>
                    <xdr:row>83</xdr:row>
                    <xdr:rowOff>571500</xdr:rowOff>
                  </to>
                </anchor>
              </controlPr>
            </control>
          </mc:Choice>
        </mc:AlternateContent>
        <mc:AlternateContent xmlns:mc="http://schemas.openxmlformats.org/markup-compatibility/2006">
          <mc:Choice Requires="x14">
            <control shapeId="6289" r:id="rId23" name="Check Box 145">
              <controlPr defaultSize="0" autoFill="0" autoLine="0" autoPict="0">
                <anchor moveWithCells="1">
                  <from>
                    <xdr:col>11</xdr:col>
                    <xdr:colOff>409575</xdr:colOff>
                    <xdr:row>79</xdr:row>
                    <xdr:rowOff>57150</xdr:rowOff>
                  </from>
                  <to>
                    <xdr:col>12</xdr:col>
                    <xdr:colOff>123825</xdr:colOff>
                    <xdr:row>79</xdr:row>
                    <xdr:rowOff>276225</xdr:rowOff>
                  </to>
                </anchor>
              </controlPr>
            </control>
          </mc:Choice>
        </mc:AlternateContent>
        <mc:AlternateContent xmlns:mc="http://schemas.openxmlformats.org/markup-compatibility/2006">
          <mc:Choice Requires="x14">
            <control shapeId="6290" r:id="rId24" name="Check Box 146">
              <controlPr defaultSize="0" autoFill="0" autoLine="0" autoPict="0">
                <anchor moveWithCells="1">
                  <from>
                    <xdr:col>11</xdr:col>
                    <xdr:colOff>409575</xdr:colOff>
                    <xdr:row>81</xdr:row>
                    <xdr:rowOff>114300</xdr:rowOff>
                  </from>
                  <to>
                    <xdr:col>12</xdr:col>
                    <xdr:colOff>123825</xdr:colOff>
                    <xdr:row>81</xdr:row>
                    <xdr:rowOff>333375</xdr:rowOff>
                  </to>
                </anchor>
              </controlPr>
            </control>
          </mc:Choice>
        </mc:AlternateContent>
        <mc:AlternateContent xmlns:mc="http://schemas.openxmlformats.org/markup-compatibility/2006">
          <mc:Choice Requires="x14">
            <control shapeId="6291" r:id="rId25" name="Check Box 147">
              <controlPr defaultSize="0" autoFill="0" autoLine="0" autoPict="0">
                <anchor moveWithCells="1">
                  <from>
                    <xdr:col>11</xdr:col>
                    <xdr:colOff>409575</xdr:colOff>
                    <xdr:row>83</xdr:row>
                    <xdr:rowOff>361950</xdr:rowOff>
                  </from>
                  <to>
                    <xdr:col>12</xdr:col>
                    <xdr:colOff>123825</xdr:colOff>
                    <xdr:row>83</xdr:row>
                    <xdr:rowOff>581025</xdr:rowOff>
                  </to>
                </anchor>
              </controlPr>
            </control>
          </mc:Choice>
        </mc:AlternateContent>
        <mc:AlternateContent xmlns:mc="http://schemas.openxmlformats.org/markup-compatibility/2006">
          <mc:Choice Requires="x14">
            <control shapeId="6307" r:id="rId26" name="Check Box 163">
              <controlPr defaultSize="0" autoFill="0" autoLine="0" autoPict="0">
                <anchor moveWithCells="1">
                  <from>
                    <xdr:col>8</xdr:col>
                    <xdr:colOff>257175</xdr:colOff>
                    <xdr:row>74</xdr:row>
                    <xdr:rowOff>19050</xdr:rowOff>
                  </from>
                  <to>
                    <xdr:col>9</xdr:col>
                    <xdr:colOff>114300</xdr:colOff>
                    <xdr:row>74</xdr:row>
                    <xdr:rowOff>238125</xdr:rowOff>
                  </to>
                </anchor>
              </controlPr>
            </control>
          </mc:Choice>
        </mc:AlternateContent>
        <mc:AlternateContent xmlns:mc="http://schemas.openxmlformats.org/markup-compatibility/2006">
          <mc:Choice Requires="x14">
            <control shapeId="6308" r:id="rId27" name="Check Box 164">
              <controlPr defaultSize="0" autoFill="0" autoLine="0" autoPict="0">
                <anchor moveWithCells="1">
                  <from>
                    <xdr:col>8</xdr:col>
                    <xdr:colOff>257175</xdr:colOff>
                    <xdr:row>75</xdr:row>
                    <xdr:rowOff>9525</xdr:rowOff>
                  </from>
                  <to>
                    <xdr:col>9</xdr:col>
                    <xdr:colOff>114300</xdr:colOff>
                    <xdr:row>75</xdr:row>
                    <xdr:rowOff>228600</xdr:rowOff>
                  </to>
                </anchor>
              </controlPr>
            </control>
          </mc:Choice>
        </mc:AlternateContent>
        <mc:AlternateContent xmlns:mc="http://schemas.openxmlformats.org/markup-compatibility/2006">
          <mc:Choice Requires="x14">
            <control shapeId="6309" r:id="rId28" name="Check Box 165">
              <controlPr defaultSize="0" autoFill="0" autoLine="0" autoPict="0">
                <anchor moveWithCells="1">
                  <from>
                    <xdr:col>8</xdr:col>
                    <xdr:colOff>257175</xdr:colOff>
                    <xdr:row>76</xdr:row>
                    <xdr:rowOff>9525</xdr:rowOff>
                  </from>
                  <to>
                    <xdr:col>9</xdr:col>
                    <xdr:colOff>114300</xdr:colOff>
                    <xdr:row>76</xdr:row>
                    <xdr:rowOff>228600</xdr:rowOff>
                  </to>
                </anchor>
              </controlPr>
            </control>
          </mc:Choice>
        </mc:AlternateContent>
        <mc:AlternateContent xmlns:mc="http://schemas.openxmlformats.org/markup-compatibility/2006">
          <mc:Choice Requires="x14">
            <control shapeId="6310" r:id="rId29" name="Check Box 166">
              <controlPr defaultSize="0" autoFill="0" autoLine="0" autoPict="0">
                <anchor moveWithCells="1">
                  <from>
                    <xdr:col>1</xdr:col>
                    <xdr:colOff>238125</xdr:colOff>
                    <xdr:row>61</xdr:row>
                    <xdr:rowOff>247650</xdr:rowOff>
                  </from>
                  <to>
                    <xdr:col>2</xdr:col>
                    <xdr:colOff>95250</xdr:colOff>
                    <xdr:row>63</xdr:row>
                    <xdr:rowOff>9525</xdr:rowOff>
                  </to>
                </anchor>
              </controlPr>
            </control>
          </mc:Choice>
        </mc:AlternateContent>
        <mc:AlternateContent xmlns:mc="http://schemas.openxmlformats.org/markup-compatibility/2006">
          <mc:Choice Requires="x14">
            <control shapeId="6312" r:id="rId30" name="Check Box 168">
              <controlPr defaultSize="0" autoFill="0" autoLine="0" autoPict="0">
                <anchor moveWithCells="1">
                  <from>
                    <xdr:col>1</xdr:col>
                    <xdr:colOff>247650</xdr:colOff>
                    <xdr:row>71</xdr:row>
                    <xdr:rowOff>133350</xdr:rowOff>
                  </from>
                  <to>
                    <xdr:col>2</xdr:col>
                    <xdr:colOff>104775</xdr:colOff>
                    <xdr:row>73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48"/>
  <sheetViews>
    <sheetView showGridLines="0" showZeros="0" view="pageBreakPreview" zoomScale="85" zoomScaleNormal="93" zoomScaleSheetLayoutView="85" workbookViewId="0">
      <selection activeCell="O1" sqref="O1"/>
    </sheetView>
  </sheetViews>
  <sheetFormatPr baseColWidth="10" defaultRowHeight="12.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384" width="11.42578125" style="1"/>
  </cols>
  <sheetData>
    <row r="1" spans="1:15" ht="34.5" customHeight="1" x14ac:dyDescent="0.2">
      <c r="A1" s="223" t="s">
        <v>26</v>
      </c>
      <c r="B1" s="224"/>
      <c r="C1" s="224"/>
      <c r="D1" s="224"/>
      <c r="E1" s="224"/>
      <c r="F1" s="224"/>
      <c r="G1" s="224"/>
      <c r="H1" s="224"/>
      <c r="I1" s="224"/>
      <c r="J1" s="224"/>
      <c r="K1" s="224"/>
      <c r="L1" s="219">
        <f>'für Mitglieder des SJR'!E5</f>
        <v>2024</v>
      </c>
      <c r="M1" s="219"/>
      <c r="N1" s="8" t="s">
        <v>19</v>
      </c>
      <c r="O1" s="61" t="str">
        <f>'für Mitglieder des SJR'!L5</f>
        <v>VBE-XXX-xxx</v>
      </c>
    </row>
    <row r="2" spans="1:15" ht="3.75" customHeight="1" x14ac:dyDescent="0.2"/>
    <row r="3" spans="1:15" ht="20.100000000000001" customHeight="1" x14ac:dyDescent="0.2">
      <c r="A3" s="225" t="s">
        <v>12</v>
      </c>
      <c r="B3" s="225"/>
      <c r="C3" s="225"/>
      <c r="D3" s="220">
        <f>'für Mitglieder des SJR'!C10</f>
        <v>0</v>
      </c>
      <c r="E3" s="221"/>
      <c r="F3" s="221"/>
      <c r="G3" s="221"/>
      <c r="H3" s="221"/>
      <c r="I3" s="221"/>
      <c r="J3" s="221"/>
      <c r="K3" s="221"/>
      <c r="L3" s="221"/>
      <c r="M3" s="221"/>
      <c r="N3" s="221"/>
      <c r="O3" s="221"/>
    </row>
    <row r="4" spans="1:15" ht="6" customHeight="1" x14ac:dyDescent="0.2">
      <c r="A4" s="2"/>
      <c r="B4" s="2"/>
      <c r="C4" s="2"/>
      <c r="D4" s="3"/>
      <c r="E4" s="3"/>
      <c r="F4" s="3"/>
      <c r="G4" s="3"/>
      <c r="H4" s="3"/>
      <c r="I4" s="3"/>
      <c r="J4" s="3"/>
      <c r="K4" s="3"/>
      <c r="L4" s="3"/>
      <c r="M4" s="3"/>
      <c r="N4" s="3"/>
      <c r="O4" s="3"/>
    </row>
    <row r="5" spans="1:15" s="13" customFormat="1" ht="18" customHeight="1" x14ac:dyDescent="0.2">
      <c r="A5" s="226" t="s">
        <v>0</v>
      </c>
      <c r="B5" s="227"/>
      <c r="C5" s="227"/>
      <c r="D5" s="228"/>
      <c r="E5" s="117" t="s">
        <v>10</v>
      </c>
      <c r="F5" s="222" t="s">
        <v>1</v>
      </c>
      <c r="G5" s="222"/>
      <c r="H5" s="117" t="s">
        <v>10</v>
      </c>
      <c r="I5" s="222" t="s">
        <v>2</v>
      </c>
      <c r="J5" s="222"/>
      <c r="K5" s="117" t="s">
        <v>10</v>
      </c>
      <c r="L5" s="222" t="s">
        <v>3</v>
      </c>
      <c r="M5" s="222"/>
      <c r="N5" s="117" t="s">
        <v>10</v>
      </c>
      <c r="O5" s="131" t="s">
        <v>4</v>
      </c>
    </row>
    <row r="6" spans="1:15" ht="24.75" customHeight="1" x14ac:dyDescent="0.2">
      <c r="A6" s="229" t="s">
        <v>102</v>
      </c>
      <c r="B6" s="230"/>
      <c r="C6" s="230"/>
      <c r="D6" s="231"/>
      <c r="E6" s="118"/>
      <c r="F6" s="213" t="s">
        <v>118</v>
      </c>
      <c r="G6" s="213"/>
      <c r="H6" s="118"/>
      <c r="I6" s="213" t="s">
        <v>119</v>
      </c>
      <c r="J6" s="213"/>
      <c r="K6" s="118"/>
      <c r="L6" s="213" t="s">
        <v>120</v>
      </c>
      <c r="M6" s="213"/>
      <c r="N6" s="118"/>
      <c r="O6" s="119" t="s">
        <v>121</v>
      </c>
    </row>
    <row r="7" spans="1:15" s="16" customFormat="1" ht="12" customHeight="1" x14ac:dyDescent="0.2">
      <c r="A7" s="133" t="s">
        <v>8</v>
      </c>
      <c r="B7" s="121">
        <v>4</v>
      </c>
      <c r="C7" s="121"/>
      <c r="D7" s="121"/>
      <c r="E7" s="146">
        <f>(B7)*(E6)</f>
        <v>0</v>
      </c>
      <c r="F7" s="147"/>
      <c r="G7" s="147"/>
      <c r="H7" s="146">
        <f>2*(B7)*(H6)</f>
        <v>0</v>
      </c>
      <c r="I7" s="147"/>
      <c r="J7" s="147"/>
      <c r="K7" s="146">
        <f>3*(B7)*(K6)</f>
        <v>0</v>
      </c>
      <c r="L7" s="147"/>
      <c r="M7" s="147"/>
      <c r="N7" s="146">
        <f>4*(B7)*(N6)</f>
        <v>0</v>
      </c>
      <c r="O7" s="122"/>
    </row>
    <row r="8" spans="1:15" s="16" customFormat="1" ht="13.5" customHeight="1" x14ac:dyDescent="0.2">
      <c r="A8" s="123" t="s">
        <v>9</v>
      </c>
      <c r="B8" s="123">
        <f>(E7)+(H7)+(K7)+(N7)</f>
        <v>0</v>
      </c>
      <c r="C8" s="123"/>
      <c r="D8" s="123"/>
      <c r="E8" s="135"/>
      <c r="F8" s="124"/>
      <c r="G8" s="124"/>
      <c r="H8" s="135"/>
      <c r="I8" s="124"/>
      <c r="J8" s="124"/>
      <c r="K8" s="135"/>
      <c r="L8" s="124"/>
      <c r="M8" s="124"/>
      <c r="N8" s="135"/>
      <c r="O8" s="124"/>
    </row>
    <row r="9" spans="1:15" ht="24.75" customHeight="1" x14ac:dyDescent="0.2">
      <c r="A9" s="216" t="s">
        <v>103</v>
      </c>
      <c r="B9" s="217"/>
      <c r="C9" s="217"/>
      <c r="D9" s="218"/>
      <c r="E9" s="120"/>
      <c r="F9" s="213" t="s">
        <v>122</v>
      </c>
      <c r="G9" s="213"/>
      <c r="H9" s="120"/>
      <c r="I9" s="213" t="s">
        <v>123</v>
      </c>
      <c r="J9" s="213"/>
      <c r="K9" s="120"/>
      <c r="L9" s="213" t="s">
        <v>124</v>
      </c>
      <c r="M9" s="213"/>
      <c r="N9" s="120"/>
      <c r="O9" s="119" t="s">
        <v>125</v>
      </c>
    </row>
    <row r="10" spans="1:15" s="16" customFormat="1" ht="12" customHeight="1" x14ac:dyDescent="0.2">
      <c r="A10" s="134" t="s">
        <v>8</v>
      </c>
      <c r="B10" s="121">
        <v>2</v>
      </c>
      <c r="C10" s="121"/>
      <c r="D10" s="121"/>
      <c r="E10" s="146">
        <f>(B10)*(E9)</f>
        <v>0</v>
      </c>
      <c r="F10" s="147"/>
      <c r="G10" s="147"/>
      <c r="H10" s="146">
        <f>2*(B10)*(H9)</f>
        <v>0</v>
      </c>
      <c r="I10" s="147"/>
      <c r="J10" s="147"/>
      <c r="K10" s="146">
        <f>3*(B10)*(K9)</f>
        <v>0</v>
      </c>
      <c r="L10" s="147"/>
      <c r="M10" s="147"/>
      <c r="N10" s="146">
        <f>4*(B10)*(N9)</f>
        <v>0</v>
      </c>
      <c r="O10" s="122"/>
    </row>
    <row r="11" spans="1:15" s="14" customFormat="1" ht="12" customHeight="1" x14ac:dyDescent="0.2">
      <c r="A11" s="17" t="s">
        <v>9</v>
      </c>
      <c r="B11" s="17">
        <f>(E10)+(H10)+(K10)+(N10)</f>
        <v>0</v>
      </c>
      <c r="C11" s="17"/>
      <c r="D11" s="17"/>
      <c r="E11" s="135"/>
      <c r="F11" s="125"/>
      <c r="G11" s="125"/>
      <c r="H11" s="135"/>
      <c r="I11" s="125"/>
      <c r="J11" s="125"/>
      <c r="K11" s="135"/>
      <c r="L11" s="125"/>
      <c r="M11" s="125"/>
      <c r="N11" s="135"/>
      <c r="O11" s="125"/>
    </row>
    <row r="12" spans="1:15" s="12" customFormat="1" ht="26.25" customHeight="1" x14ac:dyDescent="0.2">
      <c r="A12" s="216" t="s">
        <v>104</v>
      </c>
      <c r="B12" s="217"/>
      <c r="C12" s="217"/>
      <c r="D12" s="218"/>
      <c r="E12" s="118"/>
      <c r="F12" s="232" t="s">
        <v>14</v>
      </c>
      <c r="G12" s="232"/>
      <c r="H12" s="118"/>
      <c r="I12" s="232" t="s">
        <v>15</v>
      </c>
      <c r="J12" s="232"/>
      <c r="K12" s="118"/>
      <c r="L12" s="232" t="s">
        <v>16</v>
      </c>
      <c r="M12" s="232"/>
      <c r="N12" s="118"/>
      <c r="O12" s="119" t="s">
        <v>17</v>
      </c>
    </row>
    <row r="13" spans="1:15" s="16" customFormat="1" ht="12" customHeight="1" x14ac:dyDescent="0.2">
      <c r="A13" s="134" t="s">
        <v>8</v>
      </c>
      <c r="B13" s="121">
        <v>3</v>
      </c>
      <c r="C13" s="121"/>
      <c r="D13" s="121"/>
      <c r="E13" s="146">
        <f>(B13)*(E12)</f>
        <v>0</v>
      </c>
      <c r="F13" s="147"/>
      <c r="G13" s="147"/>
      <c r="H13" s="146">
        <f>2*(B13)*(H12)</f>
        <v>0</v>
      </c>
      <c r="I13" s="147"/>
      <c r="J13" s="147"/>
      <c r="K13" s="146">
        <f>3*(B13)*(K12)</f>
        <v>0</v>
      </c>
      <c r="L13" s="147"/>
      <c r="M13" s="147"/>
      <c r="N13" s="146">
        <f>2*(N12)</f>
        <v>0</v>
      </c>
      <c r="O13" s="122"/>
    </row>
    <row r="14" spans="1:15" s="14" customFormat="1" ht="12" customHeight="1" x14ac:dyDescent="0.2">
      <c r="A14" s="17" t="s">
        <v>9</v>
      </c>
      <c r="B14" s="17">
        <f>(E13)+(H13)+(K13)+(N13)</f>
        <v>0</v>
      </c>
      <c r="C14" s="17"/>
      <c r="D14" s="17"/>
      <c r="E14" s="135"/>
      <c r="F14" s="125"/>
      <c r="G14" s="125"/>
      <c r="H14" s="135"/>
      <c r="I14" s="125"/>
      <c r="J14" s="125"/>
      <c r="K14" s="135"/>
      <c r="L14" s="125"/>
      <c r="M14" s="125"/>
      <c r="N14" s="137"/>
      <c r="O14" s="128"/>
    </row>
    <row r="15" spans="1:15" ht="27" customHeight="1" x14ac:dyDescent="0.2">
      <c r="A15" s="216" t="s">
        <v>105</v>
      </c>
      <c r="B15" s="217"/>
      <c r="C15" s="217"/>
      <c r="D15" s="218"/>
      <c r="E15" s="120"/>
      <c r="F15" s="233" t="s">
        <v>126</v>
      </c>
      <c r="G15" s="233"/>
      <c r="H15" s="120"/>
      <c r="I15" s="233" t="s">
        <v>127</v>
      </c>
      <c r="J15" s="233"/>
      <c r="K15" s="120"/>
      <c r="L15" s="233" t="s">
        <v>128</v>
      </c>
      <c r="M15" s="234"/>
      <c r="N15" s="142"/>
      <c r="O15" s="143"/>
    </row>
    <row r="16" spans="1:15" s="16" customFormat="1" ht="12" customHeight="1" x14ac:dyDescent="0.2">
      <c r="A16" s="134" t="s">
        <v>8</v>
      </c>
      <c r="B16" s="121">
        <v>3</v>
      </c>
      <c r="C16" s="126"/>
      <c r="D16" s="126"/>
      <c r="E16" s="146">
        <f>(B16)*(E15)</f>
        <v>0</v>
      </c>
      <c r="F16" s="147"/>
      <c r="G16" s="147"/>
      <c r="H16" s="146">
        <f>2*(B16)*(H15)</f>
        <v>0</v>
      </c>
      <c r="I16" s="147"/>
      <c r="J16" s="147"/>
      <c r="K16" s="146">
        <f>3*(B16)*(K15)</f>
        <v>0</v>
      </c>
      <c r="L16" s="127"/>
      <c r="M16" s="127"/>
      <c r="N16" s="141"/>
      <c r="O16" s="130"/>
    </row>
    <row r="17" spans="1:15" s="14" customFormat="1" ht="12" customHeight="1" x14ac:dyDescent="0.2">
      <c r="A17" s="17" t="s">
        <v>9</v>
      </c>
      <c r="B17" s="17">
        <f>(E16)+(H16)+(K16)</f>
        <v>0</v>
      </c>
      <c r="C17" s="17"/>
      <c r="D17" s="17"/>
      <c r="E17" s="136"/>
      <c r="F17" s="125"/>
      <c r="G17" s="125"/>
      <c r="H17" s="136"/>
      <c r="I17" s="125"/>
      <c r="J17" s="125"/>
      <c r="K17" s="140"/>
      <c r="L17" s="128"/>
      <c r="M17" s="128"/>
      <c r="N17" s="141"/>
      <c r="O17" s="128"/>
    </row>
    <row r="18" spans="1:15" ht="24.75" customHeight="1" x14ac:dyDescent="0.2">
      <c r="A18" s="216" t="s">
        <v>107</v>
      </c>
      <c r="B18" s="217"/>
      <c r="C18" s="217"/>
      <c r="D18" s="218"/>
      <c r="E18" s="118"/>
      <c r="F18" s="213" t="s">
        <v>129</v>
      </c>
      <c r="G18" s="213"/>
      <c r="H18" s="118"/>
      <c r="I18" s="233" t="s">
        <v>130</v>
      </c>
      <c r="J18" s="234"/>
      <c r="K18" s="144"/>
      <c r="L18" s="145"/>
      <c r="M18" s="145"/>
      <c r="N18" s="144"/>
      <c r="O18" s="143"/>
    </row>
    <row r="19" spans="1:15" s="16" customFormat="1" ht="12" customHeight="1" x14ac:dyDescent="0.2">
      <c r="A19" s="134" t="s">
        <v>8</v>
      </c>
      <c r="B19" s="121">
        <v>3</v>
      </c>
      <c r="C19" s="121"/>
      <c r="D19" s="121"/>
      <c r="E19" s="146">
        <f>(B19)*(E18)</f>
        <v>0</v>
      </c>
      <c r="F19" s="147"/>
      <c r="G19" s="147"/>
      <c r="H19" s="146">
        <f>2*(B19)*(H18)</f>
        <v>0</v>
      </c>
      <c r="I19" s="122"/>
      <c r="J19" s="122"/>
      <c r="K19" s="138"/>
      <c r="L19" s="129"/>
      <c r="M19" s="129"/>
      <c r="N19" s="138"/>
      <c r="O19" s="129"/>
    </row>
    <row r="20" spans="1:15" s="14" customFormat="1" ht="12" customHeight="1" x14ac:dyDescent="0.2">
      <c r="A20" s="17" t="s">
        <v>9</v>
      </c>
      <c r="B20" s="17">
        <f>(E19)+(H19)</f>
        <v>0</v>
      </c>
      <c r="C20" s="17"/>
      <c r="D20" s="17"/>
      <c r="E20" s="135"/>
      <c r="F20" s="125"/>
      <c r="G20" s="125"/>
      <c r="H20" s="137"/>
      <c r="I20" s="128"/>
      <c r="J20" s="128"/>
      <c r="K20" s="138"/>
      <c r="L20" s="128"/>
      <c r="M20" s="128"/>
      <c r="N20" s="138"/>
      <c r="O20" s="128"/>
    </row>
    <row r="21" spans="1:15" ht="24.75" customHeight="1" x14ac:dyDescent="0.2">
      <c r="A21" s="216" t="s">
        <v>106</v>
      </c>
      <c r="B21" s="217"/>
      <c r="C21" s="217"/>
      <c r="D21" s="218"/>
      <c r="E21" s="120"/>
      <c r="F21" s="213" t="s">
        <v>131</v>
      </c>
      <c r="G21" s="235"/>
      <c r="H21" s="144"/>
      <c r="I21" s="145"/>
      <c r="J21" s="145"/>
      <c r="K21" s="144"/>
      <c r="L21" s="145"/>
      <c r="M21" s="145"/>
      <c r="N21" s="144"/>
      <c r="O21" s="143"/>
    </row>
    <row r="22" spans="1:15" s="16" customFormat="1" ht="12" customHeight="1" x14ac:dyDescent="0.2">
      <c r="A22" s="134" t="s">
        <v>8</v>
      </c>
      <c r="B22" s="121">
        <v>2</v>
      </c>
      <c r="C22" s="121"/>
      <c r="D22" s="121"/>
      <c r="E22" s="146">
        <f>(B22)*(E21)</f>
        <v>0</v>
      </c>
      <c r="F22" s="122"/>
      <c r="G22" s="122"/>
      <c r="H22" s="138"/>
      <c r="I22" s="129"/>
      <c r="J22" s="129"/>
      <c r="K22" s="138"/>
      <c r="L22" s="129"/>
      <c r="M22" s="129"/>
      <c r="N22" s="138"/>
      <c r="O22" s="129"/>
    </row>
    <row r="23" spans="1:15" s="14" customFormat="1" ht="12" customHeight="1" x14ac:dyDescent="0.2">
      <c r="A23" s="17" t="s">
        <v>9</v>
      </c>
      <c r="B23" s="17">
        <f>(E22)</f>
        <v>0</v>
      </c>
      <c r="C23" s="17"/>
      <c r="D23" s="17"/>
      <c r="E23" s="135"/>
      <c r="F23" s="125"/>
      <c r="G23" s="125"/>
      <c r="H23" s="139"/>
      <c r="I23" s="125"/>
      <c r="J23" s="125"/>
      <c r="K23" s="139"/>
      <c r="L23" s="125"/>
      <c r="M23" s="125"/>
      <c r="N23" s="139"/>
      <c r="O23" s="125"/>
    </row>
    <row r="24" spans="1:15" ht="24.75" customHeight="1" x14ac:dyDescent="0.2">
      <c r="A24" s="216" t="s">
        <v>111</v>
      </c>
      <c r="B24" s="217"/>
      <c r="C24" s="217"/>
      <c r="D24" s="218"/>
      <c r="E24" s="118"/>
      <c r="F24" s="213" t="s">
        <v>7</v>
      </c>
      <c r="G24" s="213"/>
      <c r="H24" s="118"/>
      <c r="I24" s="213" t="s">
        <v>5</v>
      </c>
      <c r="J24" s="213"/>
      <c r="K24" s="118"/>
      <c r="L24" s="213" t="s">
        <v>6</v>
      </c>
      <c r="M24" s="213"/>
      <c r="N24" s="118"/>
      <c r="O24" s="119" t="s">
        <v>18</v>
      </c>
    </row>
    <row r="25" spans="1:15" s="16" customFormat="1" ht="12" customHeight="1" x14ac:dyDescent="0.2">
      <c r="A25" s="134" t="s">
        <v>8</v>
      </c>
      <c r="B25" s="121">
        <v>2</v>
      </c>
      <c r="C25" s="121"/>
      <c r="D25" s="121"/>
      <c r="E25" s="146">
        <f>(B25)*(E24)</f>
        <v>0</v>
      </c>
      <c r="F25" s="147"/>
      <c r="G25" s="147"/>
      <c r="H25" s="146">
        <f>2*(B25)*(H24)</f>
        <v>0</v>
      </c>
      <c r="I25" s="147"/>
      <c r="J25" s="147"/>
      <c r="K25" s="146">
        <f>3*(B25)*(K24)</f>
        <v>0</v>
      </c>
      <c r="L25" s="147"/>
      <c r="M25" s="147"/>
      <c r="N25" s="146">
        <f>4*(B25)*(N24)</f>
        <v>0</v>
      </c>
      <c r="O25" s="147"/>
    </row>
    <row r="26" spans="1:15" s="14" customFormat="1" ht="12" customHeight="1" x14ac:dyDescent="0.2">
      <c r="A26" s="17" t="s">
        <v>9</v>
      </c>
      <c r="B26" s="17">
        <f>(E25)+(H25)+(K25)+(N25)</f>
        <v>0</v>
      </c>
      <c r="C26" s="17"/>
      <c r="D26" s="17"/>
      <c r="E26" s="135"/>
      <c r="F26" s="125"/>
      <c r="G26" s="125"/>
      <c r="H26" s="135"/>
      <c r="I26" s="125"/>
      <c r="J26" s="125"/>
      <c r="K26" s="135"/>
      <c r="L26" s="125"/>
      <c r="M26" s="125"/>
      <c r="N26" s="135"/>
      <c r="O26" s="125"/>
    </row>
    <row r="27" spans="1:15" ht="25.5" customHeight="1" x14ac:dyDescent="0.2">
      <c r="A27" s="216" t="s">
        <v>110</v>
      </c>
      <c r="B27" s="217"/>
      <c r="C27" s="217"/>
      <c r="D27" s="218"/>
      <c r="E27" s="120"/>
      <c r="F27" s="213" t="s">
        <v>118</v>
      </c>
      <c r="G27" s="213"/>
      <c r="H27" s="120"/>
      <c r="I27" s="213" t="s">
        <v>132</v>
      </c>
      <c r="J27" s="213"/>
      <c r="K27" s="120"/>
      <c r="L27" s="213" t="s">
        <v>133</v>
      </c>
      <c r="M27" s="213"/>
      <c r="N27" s="120"/>
      <c r="O27" s="119" t="s">
        <v>134</v>
      </c>
    </row>
    <row r="28" spans="1:15" s="16" customFormat="1" ht="12" customHeight="1" x14ac:dyDescent="0.2">
      <c r="A28" s="134" t="s">
        <v>8</v>
      </c>
      <c r="B28" s="121">
        <v>7</v>
      </c>
      <c r="C28" s="121"/>
      <c r="D28" s="121"/>
      <c r="E28" s="146">
        <f>(B28)*(E27)</f>
        <v>0</v>
      </c>
      <c r="F28" s="147"/>
      <c r="G28" s="147"/>
      <c r="H28" s="146">
        <f>2*(B28)*(H27)</f>
        <v>0</v>
      </c>
      <c r="I28" s="147"/>
      <c r="J28" s="147"/>
      <c r="K28" s="146">
        <f>3*(B28)*(K27)</f>
        <v>0</v>
      </c>
      <c r="L28" s="147"/>
      <c r="M28" s="147"/>
      <c r="N28" s="146">
        <f>4*(B28)*(N27)</f>
        <v>0</v>
      </c>
      <c r="O28" s="122"/>
    </row>
    <row r="29" spans="1:15" s="14" customFormat="1" ht="12" customHeight="1" x14ac:dyDescent="0.2">
      <c r="A29" s="17" t="s">
        <v>9</v>
      </c>
      <c r="B29" s="17">
        <f>(E28)+(H28)+(K28)+(N28)</f>
        <v>0</v>
      </c>
      <c r="C29" s="17"/>
      <c r="D29" s="17"/>
      <c r="E29" s="135"/>
      <c r="F29" s="125"/>
      <c r="G29" s="125"/>
      <c r="H29" s="135"/>
      <c r="I29" s="125"/>
      <c r="J29" s="125"/>
      <c r="K29" s="135"/>
      <c r="L29" s="125"/>
      <c r="M29" s="125"/>
      <c r="N29" s="135"/>
      <c r="O29" s="125"/>
    </row>
    <row r="30" spans="1:15" ht="25.5" customHeight="1" x14ac:dyDescent="0.2">
      <c r="A30" s="216" t="s">
        <v>109</v>
      </c>
      <c r="B30" s="217"/>
      <c r="C30" s="217"/>
      <c r="D30" s="218"/>
      <c r="E30" s="118"/>
      <c r="F30" s="213" t="s">
        <v>132</v>
      </c>
      <c r="G30" s="213"/>
      <c r="H30" s="118"/>
      <c r="I30" s="213" t="s">
        <v>135</v>
      </c>
      <c r="J30" s="213"/>
      <c r="K30" s="118"/>
      <c r="L30" s="213" t="s">
        <v>136</v>
      </c>
      <c r="M30" s="213"/>
      <c r="N30" s="118"/>
      <c r="O30" s="119" t="s">
        <v>134</v>
      </c>
    </row>
    <row r="31" spans="1:15" s="16" customFormat="1" ht="12" customHeight="1" x14ac:dyDescent="0.2">
      <c r="A31" s="134" t="s">
        <v>8</v>
      </c>
      <c r="B31" s="121">
        <v>7</v>
      </c>
      <c r="C31" s="121"/>
      <c r="D31" s="121"/>
      <c r="E31" s="146">
        <f>(B31)*(E30)</f>
        <v>0</v>
      </c>
      <c r="F31" s="147"/>
      <c r="G31" s="147"/>
      <c r="H31" s="146">
        <f>2*(B31)*(H30)</f>
        <v>0</v>
      </c>
      <c r="I31" s="147"/>
      <c r="J31" s="147"/>
      <c r="K31" s="146">
        <f>3*(B31)*(K30)</f>
        <v>0</v>
      </c>
      <c r="L31" s="147"/>
      <c r="M31" s="147"/>
      <c r="N31" s="146">
        <f>4*(B31)*(N30)</f>
        <v>0</v>
      </c>
      <c r="O31" s="122"/>
    </row>
    <row r="32" spans="1:15" s="14" customFormat="1" ht="12" customHeight="1" x14ac:dyDescent="0.2">
      <c r="A32" s="17" t="s">
        <v>9</v>
      </c>
      <c r="B32" s="17">
        <f>(E31)+(H31)+(K31)+(N31)</f>
        <v>0</v>
      </c>
      <c r="C32" s="17"/>
      <c r="D32" s="17"/>
      <c r="E32" s="135"/>
      <c r="F32" s="125"/>
      <c r="G32" s="125"/>
      <c r="H32" s="135"/>
      <c r="I32" s="125"/>
      <c r="J32" s="125"/>
      <c r="K32" s="135"/>
      <c r="L32" s="125"/>
      <c r="M32" s="125"/>
      <c r="N32" s="135"/>
      <c r="O32" s="125"/>
    </row>
    <row r="33" spans="1:15" ht="25.5" customHeight="1" x14ac:dyDescent="0.2">
      <c r="A33" s="216" t="s">
        <v>108</v>
      </c>
      <c r="B33" s="217"/>
      <c r="C33" s="217"/>
      <c r="D33" s="218"/>
      <c r="E33" s="120"/>
      <c r="F33" s="213" t="s">
        <v>118</v>
      </c>
      <c r="G33" s="213"/>
      <c r="H33" s="120"/>
      <c r="I33" s="213" t="s">
        <v>132</v>
      </c>
      <c r="J33" s="213"/>
      <c r="K33" s="120"/>
      <c r="L33" s="213" t="s">
        <v>133</v>
      </c>
      <c r="M33" s="213"/>
      <c r="N33" s="120"/>
      <c r="O33" s="119" t="s">
        <v>134</v>
      </c>
    </row>
    <row r="34" spans="1:15" s="16" customFormat="1" ht="12" customHeight="1" x14ac:dyDescent="0.2">
      <c r="A34" s="134" t="s">
        <v>8</v>
      </c>
      <c r="B34" s="121">
        <v>5</v>
      </c>
      <c r="C34" s="121"/>
      <c r="D34" s="121"/>
      <c r="E34" s="148">
        <f>(B34)*(E33)</f>
        <v>0</v>
      </c>
      <c r="F34" s="147"/>
      <c r="G34" s="147"/>
      <c r="H34" s="148">
        <f>2*(B34)*(H33)</f>
        <v>0</v>
      </c>
      <c r="I34" s="147"/>
      <c r="J34" s="147"/>
      <c r="K34" s="148">
        <f>3*(B34)*(K33)</f>
        <v>0</v>
      </c>
      <c r="L34" s="147"/>
      <c r="M34" s="147"/>
      <c r="N34" s="148">
        <f>4*(B34)*(N33)</f>
        <v>0</v>
      </c>
      <c r="O34" s="122"/>
    </row>
    <row r="35" spans="1:15" s="14" customFormat="1" ht="12" customHeight="1" x14ac:dyDescent="0.2">
      <c r="A35" s="17" t="s">
        <v>9</v>
      </c>
      <c r="B35" s="17">
        <f>(E34)+(H34)+(K34)+(N34)</f>
        <v>0</v>
      </c>
      <c r="C35" s="17"/>
      <c r="D35" s="17"/>
      <c r="E35" s="132"/>
      <c r="F35" s="125"/>
      <c r="G35" s="125"/>
      <c r="H35" s="132"/>
      <c r="I35" s="125"/>
      <c r="J35" s="125"/>
      <c r="K35" s="132"/>
      <c r="L35" s="125"/>
      <c r="M35" s="125"/>
      <c r="N35" s="132"/>
      <c r="O35" s="125"/>
    </row>
    <row r="36" spans="1:15" x14ac:dyDescent="0.2">
      <c r="A36" s="214" t="s">
        <v>11</v>
      </c>
      <c r="B36" s="215"/>
      <c r="C36" s="149">
        <f>(B8)+(B11)+(B14)+(B17)+(B20)+(B23)+(B26)+(B29)+(B32)+(B35)</f>
        <v>0</v>
      </c>
      <c r="D36" s="4"/>
      <c r="E36" s="4"/>
      <c r="F36" s="5"/>
      <c r="G36" s="5"/>
      <c r="H36" s="4"/>
      <c r="I36" s="5"/>
      <c r="J36" s="5"/>
      <c r="K36" s="4"/>
      <c r="L36" s="5"/>
      <c r="M36" s="5"/>
      <c r="N36" s="4"/>
      <c r="O36" s="6"/>
    </row>
    <row r="37" spans="1:15" s="15" customFormat="1" ht="12.75" customHeight="1" x14ac:dyDescent="0.2">
      <c r="A37" s="237">
        <f>'für Mitglieder des SJR'!A113</f>
        <v>0</v>
      </c>
      <c r="B37" s="237"/>
      <c r="C37" s="237"/>
      <c r="D37" s="237"/>
      <c r="F37" s="18"/>
      <c r="G37" s="18"/>
      <c r="I37" s="18"/>
      <c r="J37" s="240"/>
      <c r="K37" s="240"/>
      <c r="L37" s="240"/>
      <c r="M37" s="240"/>
      <c r="N37" s="240"/>
      <c r="O37" s="240"/>
    </row>
    <row r="38" spans="1:15" s="15" customFormat="1" ht="12" x14ac:dyDescent="0.2">
      <c r="A38" s="238"/>
      <c r="B38" s="238"/>
      <c r="C38" s="238"/>
      <c r="D38" s="238"/>
      <c r="F38" s="18"/>
      <c r="G38" s="18"/>
      <c r="I38" s="18"/>
      <c r="J38" s="241"/>
      <c r="K38" s="241"/>
      <c r="L38" s="241"/>
      <c r="M38" s="241"/>
      <c r="N38" s="241"/>
      <c r="O38" s="241"/>
    </row>
    <row r="39" spans="1:15" x14ac:dyDescent="0.2">
      <c r="A39" s="236" t="s">
        <v>13</v>
      </c>
      <c r="B39" s="236"/>
      <c r="C39" s="236"/>
      <c r="D39" s="236"/>
      <c r="F39" s="7"/>
      <c r="G39" s="7"/>
      <c r="I39" s="7"/>
      <c r="J39" s="239" t="s">
        <v>42</v>
      </c>
      <c r="K39" s="239"/>
      <c r="L39" s="239"/>
      <c r="M39" s="239"/>
      <c r="N39" s="239"/>
      <c r="O39" s="239"/>
    </row>
    <row r="40" spans="1:15" x14ac:dyDescent="0.2">
      <c r="F40" s="7"/>
      <c r="G40" s="7"/>
      <c r="I40" s="7"/>
      <c r="J40" s="7"/>
      <c r="L40" s="7"/>
      <c r="M40" s="7"/>
      <c r="O40" s="7"/>
    </row>
    <row r="41" spans="1:15" x14ac:dyDescent="0.2">
      <c r="I41" s="7"/>
      <c r="J41" s="7"/>
      <c r="L41" s="7"/>
      <c r="M41" s="7"/>
      <c r="O41" s="7"/>
    </row>
    <row r="42" spans="1:15" x14ac:dyDescent="0.2">
      <c r="I42" s="7"/>
      <c r="J42" s="7"/>
      <c r="L42" s="7"/>
      <c r="M42" s="7"/>
      <c r="O42" s="7"/>
    </row>
    <row r="43" spans="1:15" x14ac:dyDescent="0.2">
      <c r="I43" s="7"/>
      <c r="J43" s="7"/>
      <c r="L43" s="7"/>
      <c r="M43" s="7"/>
      <c r="O43" s="7"/>
    </row>
    <row r="44" spans="1:15" x14ac:dyDescent="0.2">
      <c r="I44" s="7"/>
      <c r="J44" s="7"/>
      <c r="L44" s="7"/>
      <c r="M44" s="7"/>
    </row>
    <row r="45" spans="1:15" x14ac:dyDescent="0.2">
      <c r="I45" s="7"/>
      <c r="J45" s="7"/>
      <c r="L45" s="7"/>
      <c r="M45" s="7"/>
    </row>
    <row r="46" spans="1:15" x14ac:dyDescent="0.2">
      <c r="I46" s="7"/>
      <c r="J46" s="7"/>
      <c r="L46" s="7"/>
      <c r="M46" s="7"/>
    </row>
    <row r="47" spans="1:15" x14ac:dyDescent="0.2">
      <c r="L47" s="7"/>
      <c r="M47" s="7"/>
    </row>
    <row r="48" spans="1:15" x14ac:dyDescent="0.2">
      <c r="L48" s="7"/>
      <c r="M48" s="7"/>
    </row>
  </sheetData>
  <sheetProtection password="EF45" sheet="1" selectLockedCells="1"/>
  <mergeCells count="50">
    <mergeCell ref="L30:M30"/>
    <mergeCell ref="I33:J33"/>
    <mergeCell ref="I27:J27"/>
    <mergeCell ref="L27:M27"/>
    <mergeCell ref="I30:J30"/>
    <mergeCell ref="A39:D39"/>
    <mergeCell ref="A37:D38"/>
    <mergeCell ref="J39:O39"/>
    <mergeCell ref="J37:O38"/>
    <mergeCell ref="L33:M33"/>
    <mergeCell ref="F33:G33"/>
    <mergeCell ref="A27:D27"/>
    <mergeCell ref="F24:G24"/>
    <mergeCell ref="L24:M24"/>
    <mergeCell ref="I24:J24"/>
    <mergeCell ref="F21:G21"/>
    <mergeCell ref="A21:D21"/>
    <mergeCell ref="F27:G27"/>
    <mergeCell ref="A24:D24"/>
    <mergeCell ref="F18:G18"/>
    <mergeCell ref="L9:M9"/>
    <mergeCell ref="A9:D9"/>
    <mergeCell ref="A12:D12"/>
    <mergeCell ref="F12:G12"/>
    <mergeCell ref="I12:J12"/>
    <mergeCell ref="L12:M12"/>
    <mergeCell ref="A18:D18"/>
    <mergeCell ref="I9:J9"/>
    <mergeCell ref="F9:G9"/>
    <mergeCell ref="I15:J15"/>
    <mergeCell ref="F15:G15"/>
    <mergeCell ref="A15:D15"/>
    <mergeCell ref="I18:J18"/>
    <mergeCell ref="L15:M15"/>
    <mergeCell ref="F30:G30"/>
    <mergeCell ref="A36:B36"/>
    <mergeCell ref="A30:D30"/>
    <mergeCell ref="A33:D33"/>
    <mergeCell ref="L1:M1"/>
    <mergeCell ref="D3:O3"/>
    <mergeCell ref="F5:G5"/>
    <mergeCell ref="I5:J5"/>
    <mergeCell ref="I6:J6"/>
    <mergeCell ref="A1:K1"/>
    <mergeCell ref="A3:C3"/>
    <mergeCell ref="F6:G6"/>
    <mergeCell ref="L5:M5"/>
    <mergeCell ref="A5:D5"/>
    <mergeCell ref="A6:D6"/>
    <mergeCell ref="L6:M6"/>
  </mergeCells>
  <phoneticPr fontId="0" type="noConversion"/>
  <printOptions horizontalCentered="1" verticalCentered="1"/>
  <pageMargins left="0.19685039370078741" right="0.19685039370078741" top="0.31496062992125984" bottom="0.31496062992125984" header="0.11811023622047245" footer="0.11811023622047245"/>
  <pageSetup paperSize="9" scale="90" orientation="landscape" r:id="rId1"/>
  <headerFooter alignWithMargins="0">
    <oddHeader>&amp;R&amp;6Anlage IST zu Punkt 4b des Verwendungsnachweises</oddHeader>
    <oddFooter>&amp;R&amp;6Fbl. Stand  Dezember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O48"/>
  <sheetViews>
    <sheetView showGridLines="0" showZeros="0" view="pageBreakPreview" zoomScale="85" zoomScaleNormal="93" zoomScaleSheetLayoutView="85" workbookViewId="0">
      <selection activeCell="D3" sqref="D3:O3"/>
    </sheetView>
  </sheetViews>
  <sheetFormatPr baseColWidth="10" defaultRowHeight="12.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384" width="11.42578125" style="1"/>
  </cols>
  <sheetData>
    <row r="1" spans="1:15" ht="20.25" x14ac:dyDescent="0.2">
      <c r="A1" s="223" t="str">
        <f>CONCATENATE("Berichtsbogen Jugendverbände / Jugendgruppen (Planung für das Jahr ",'für Mitglieder des SJR'!E6,")")</f>
        <v>Berichtsbogen Jugendverbände / Jugendgruppen (Planung für das Jahr 2025)</v>
      </c>
      <c r="B1" s="223"/>
      <c r="C1" s="223"/>
      <c r="D1" s="223"/>
      <c r="E1" s="223"/>
      <c r="F1" s="223"/>
      <c r="G1" s="223"/>
      <c r="H1" s="223"/>
      <c r="I1" s="223"/>
      <c r="J1" s="223"/>
      <c r="K1" s="223"/>
      <c r="L1" s="223"/>
      <c r="M1" s="223"/>
      <c r="N1" s="8" t="s">
        <v>19</v>
      </c>
      <c r="O1" s="61" t="str">
        <f>'für Mitglieder des SJR'!L5</f>
        <v>VBE-XXX-xxx</v>
      </c>
    </row>
    <row r="2" spans="1:15" ht="38.25" customHeight="1" x14ac:dyDescent="0.2">
      <c r="A2" s="242" t="s">
        <v>140</v>
      </c>
      <c r="B2" s="242"/>
      <c r="C2" s="242"/>
      <c r="D2" s="242"/>
      <c r="E2" s="242"/>
      <c r="F2" s="242"/>
      <c r="G2" s="242"/>
      <c r="H2" s="242"/>
      <c r="I2" s="242"/>
      <c r="J2" s="242"/>
      <c r="K2" s="242"/>
      <c r="L2" s="242"/>
      <c r="M2" s="242"/>
      <c r="N2" s="242"/>
      <c r="O2" s="242"/>
    </row>
    <row r="3" spans="1:15" s="150" customFormat="1" ht="20.100000000000001" customHeight="1" x14ac:dyDescent="0.2">
      <c r="A3" s="243" t="s">
        <v>12</v>
      </c>
      <c r="B3" s="243"/>
      <c r="C3" s="243"/>
      <c r="D3" s="244">
        <f>'für Mitglieder des SJR'!C10</f>
        <v>0</v>
      </c>
      <c r="E3" s="245"/>
      <c r="F3" s="245"/>
      <c r="G3" s="245"/>
      <c r="H3" s="245"/>
      <c r="I3" s="245"/>
      <c r="J3" s="245"/>
      <c r="K3" s="245"/>
      <c r="L3" s="245"/>
      <c r="M3" s="245"/>
      <c r="N3" s="245"/>
      <c r="O3" s="245"/>
    </row>
    <row r="4" spans="1:15" ht="6" customHeight="1" x14ac:dyDescent="0.2">
      <c r="A4" s="2"/>
      <c r="B4" s="2"/>
      <c r="C4" s="2"/>
      <c r="D4" s="3"/>
      <c r="E4" s="3"/>
      <c r="F4" s="3"/>
      <c r="G4" s="3"/>
      <c r="H4" s="3"/>
      <c r="I4" s="3"/>
      <c r="J4" s="3"/>
      <c r="K4" s="3"/>
      <c r="L4" s="3"/>
      <c r="M4" s="3"/>
      <c r="N4" s="3"/>
      <c r="O4" s="3"/>
    </row>
    <row r="5" spans="1:15" s="13" customFormat="1" ht="18" customHeight="1" x14ac:dyDescent="0.2">
      <c r="A5" s="226" t="s">
        <v>0</v>
      </c>
      <c r="B5" s="227"/>
      <c r="C5" s="227"/>
      <c r="D5" s="228"/>
      <c r="E5" s="117" t="s">
        <v>10</v>
      </c>
      <c r="F5" s="222" t="s">
        <v>1</v>
      </c>
      <c r="G5" s="222"/>
      <c r="H5" s="117" t="s">
        <v>10</v>
      </c>
      <c r="I5" s="222" t="s">
        <v>2</v>
      </c>
      <c r="J5" s="222"/>
      <c r="K5" s="117" t="s">
        <v>10</v>
      </c>
      <c r="L5" s="222" t="s">
        <v>3</v>
      </c>
      <c r="M5" s="222"/>
      <c r="N5" s="117" t="s">
        <v>10</v>
      </c>
      <c r="O5" s="131" t="s">
        <v>4</v>
      </c>
    </row>
    <row r="6" spans="1:15" ht="24.75" customHeight="1" x14ac:dyDescent="0.2">
      <c r="A6" s="229" t="s">
        <v>102</v>
      </c>
      <c r="B6" s="230"/>
      <c r="C6" s="230"/>
      <c r="D6" s="231"/>
      <c r="E6" s="118"/>
      <c r="F6" s="213" t="s">
        <v>118</v>
      </c>
      <c r="G6" s="213"/>
      <c r="H6" s="118"/>
      <c r="I6" s="213" t="s">
        <v>119</v>
      </c>
      <c r="J6" s="213"/>
      <c r="K6" s="118"/>
      <c r="L6" s="213" t="s">
        <v>120</v>
      </c>
      <c r="M6" s="213"/>
      <c r="N6" s="118"/>
      <c r="O6" s="119" t="s">
        <v>121</v>
      </c>
    </row>
    <row r="7" spans="1:15" s="16" customFormat="1" ht="12" customHeight="1" x14ac:dyDescent="0.2">
      <c r="A7" s="133" t="s">
        <v>8</v>
      </c>
      <c r="B7" s="121">
        <v>4</v>
      </c>
      <c r="C7" s="121"/>
      <c r="D7" s="121"/>
      <c r="E7" s="146">
        <f>(B7)*(E6)</f>
        <v>0</v>
      </c>
      <c r="F7" s="147"/>
      <c r="G7" s="147"/>
      <c r="H7" s="146">
        <f>2*(B7)*(H6)</f>
        <v>0</v>
      </c>
      <c r="I7" s="147"/>
      <c r="J7" s="147"/>
      <c r="K7" s="146">
        <f>3*(B7)*(K6)</f>
        <v>0</v>
      </c>
      <c r="L7" s="147"/>
      <c r="M7" s="147"/>
      <c r="N7" s="146">
        <f>4*(B7)*(N6)</f>
        <v>0</v>
      </c>
      <c r="O7" s="122"/>
    </row>
    <row r="8" spans="1:15" s="16" customFormat="1" ht="13.5" customHeight="1" x14ac:dyDescent="0.2">
      <c r="A8" s="123" t="s">
        <v>9</v>
      </c>
      <c r="B8" s="123">
        <f>(E7)+(H7)+(K7)+(N7)</f>
        <v>0</v>
      </c>
      <c r="C8" s="123"/>
      <c r="D8" s="123"/>
      <c r="E8" s="135"/>
      <c r="F8" s="124"/>
      <c r="G8" s="124"/>
      <c r="H8" s="135"/>
      <c r="I8" s="124"/>
      <c r="J8" s="124"/>
      <c r="K8" s="135"/>
      <c r="L8" s="124"/>
      <c r="M8" s="124"/>
      <c r="N8" s="135"/>
      <c r="O8" s="124"/>
    </row>
    <row r="9" spans="1:15" ht="24.75" customHeight="1" x14ac:dyDescent="0.2">
      <c r="A9" s="216" t="s">
        <v>103</v>
      </c>
      <c r="B9" s="217"/>
      <c r="C9" s="217"/>
      <c r="D9" s="218"/>
      <c r="E9" s="120"/>
      <c r="F9" s="213" t="s">
        <v>122</v>
      </c>
      <c r="G9" s="213"/>
      <c r="H9" s="120"/>
      <c r="I9" s="213" t="s">
        <v>123</v>
      </c>
      <c r="J9" s="213"/>
      <c r="K9" s="120"/>
      <c r="L9" s="213" t="s">
        <v>124</v>
      </c>
      <c r="M9" s="213"/>
      <c r="N9" s="120"/>
      <c r="O9" s="119" t="s">
        <v>125</v>
      </c>
    </row>
    <row r="10" spans="1:15" s="16" customFormat="1" ht="12" customHeight="1" x14ac:dyDescent="0.2">
      <c r="A10" s="134" t="s">
        <v>8</v>
      </c>
      <c r="B10" s="121">
        <v>2</v>
      </c>
      <c r="C10" s="121"/>
      <c r="D10" s="121"/>
      <c r="E10" s="146">
        <f>(B10)*(E9)</f>
        <v>0</v>
      </c>
      <c r="F10" s="147"/>
      <c r="G10" s="147"/>
      <c r="H10" s="146">
        <f>2*(B10)*(H9)</f>
        <v>0</v>
      </c>
      <c r="I10" s="147"/>
      <c r="J10" s="147"/>
      <c r="K10" s="146">
        <f>3*(B10)*(K9)</f>
        <v>0</v>
      </c>
      <c r="L10" s="147"/>
      <c r="M10" s="147"/>
      <c r="N10" s="146">
        <f>4*(B10)*(N9)</f>
        <v>0</v>
      </c>
      <c r="O10" s="122"/>
    </row>
    <row r="11" spans="1:15" s="14" customFormat="1" ht="12" customHeight="1" x14ac:dyDescent="0.2">
      <c r="A11" s="17" t="s">
        <v>9</v>
      </c>
      <c r="B11" s="17">
        <f>(E10)+(H10)+(K10)+(N10)</f>
        <v>0</v>
      </c>
      <c r="C11" s="17"/>
      <c r="D11" s="17"/>
      <c r="E11" s="135"/>
      <c r="F11" s="125"/>
      <c r="G11" s="125"/>
      <c r="H11" s="135"/>
      <c r="I11" s="125"/>
      <c r="J11" s="125"/>
      <c r="K11" s="135"/>
      <c r="L11" s="125"/>
      <c r="M11" s="125"/>
      <c r="N11" s="135"/>
      <c r="O11" s="125"/>
    </row>
    <row r="12" spans="1:15" s="12" customFormat="1" ht="26.25" customHeight="1" x14ac:dyDescent="0.2">
      <c r="A12" s="216" t="s">
        <v>104</v>
      </c>
      <c r="B12" s="217"/>
      <c r="C12" s="217"/>
      <c r="D12" s="218"/>
      <c r="E12" s="118"/>
      <c r="F12" s="232" t="s">
        <v>14</v>
      </c>
      <c r="G12" s="232"/>
      <c r="H12" s="118"/>
      <c r="I12" s="232" t="s">
        <v>15</v>
      </c>
      <c r="J12" s="232"/>
      <c r="K12" s="118"/>
      <c r="L12" s="232" t="s">
        <v>16</v>
      </c>
      <c r="M12" s="232"/>
      <c r="N12" s="118"/>
      <c r="O12" s="119" t="s">
        <v>17</v>
      </c>
    </row>
    <row r="13" spans="1:15" s="16" customFormat="1" ht="12" customHeight="1" x14ac:dyDescent="0.2">
      <c r="A13" s="134" t="s">
        <v>8</v>
      </c>
      <c r="B13" s="121">
        <v>3</v>
      </c>
      <c r="C13" s="121"/>
      <c r="D13" s="121"/>
      <c r="E13" s="146">
        <f>(B13)*(E12)</f>
        <v>0</v>
      </c>
      <c r="F13" s="147"/>
      <c r="G13" s="147"/>
      <c r="H13" s="146">
        <f>2*(B13)*(H12)</f>
        <v>0</v>
      </c>
      <c r="I13" s="147"/>
      <c r="J13" s="147"/>
      <c r="K13" s="146">
        <f>3*(B13)*(K12)</f>
        <v>0</v>
      </c>
      <c r="L13" s="147"/>
      <c r="M13" s="147"/>
      <c r="N13" s="146">
        <f>2*(N12)</f>
        <v>0</v>
      </c>
      <c r="O13" s="122"/>
    </row>
    <row r="14" spans="1:15" s="14" customFormat="1" ht="12" customHeight="1" x14ac:dyDescent="0.2">
      <c r="A14" s="17" t="s">
        <v>9</v>
      </c>
      <c r="B14" s="17">
        <f>(E13)+(H13)+(K13)+(N13)</f>
        <v>0</v>
      </c>
      <c r="C14" s="17"/>
      <c r="D14" s="17"/>
      <c r="E14" s="135"/>
      <c r="F14" s="125"/>
      <c r="G14" s="125"/>
      <c r="H14" s="135"/>
      <c r="I14" s="125"/>
      <c r="J14" s="125"/>
      <c r="K14" s="135"/>
      <c r="L14" s="125"/>
      <c r="M14" s="125"/>
      <c r="N14" s="137"/>
      <c r="O14" s="128"/>
    </row>
    <row r="15" spans="1:15" ht="27" customHeight="1" x14ac:dyDescent="0.2">
      <c r="A15" s="216" t="s">
        <v>105</v>
      </c>
      <c r="B15" s="217"/>
      <c r="C15" s="217"/>
      <c r="D15" s="218"/>
      <c r="E15" s="120"/>
      <c r="F15" s="233" t="s">
        <v>126</v>
      </c>
      <c r="G15" s="233"/>
      <c r="H15" s="120"/>
      <c r="I15" s="233" t="s">
        <v>127</v>
      </c>
      <c r="J15" s="233"/>
      <c r="K15" s="120"/>
      <c r="L15" s="233" t="s">
        <v>128</v>
      </c>
      <c r="M15" s="234"/>
      <c r="N15" s="142"/>
      <c r="O15" s="143"/>
    </row>
    <row r="16" spans="1:15" s="16" customFormat="1" ht="12" customHeight="1" x14ac:dyDescent="0.2">
      <c r="A16" s="134" t="s">
        <v>8</v>
      </c>
      <c r="B16" s="121">
        <v>3</v>
      </c>
      <c r="C16" s="126"/>
      <c r="D16" s="126"/>
      <c r="E16" s="146">
        <f>(B16)*(E15)</f>
        <v>0</v>
      </c>
      <c r="F16" s="147"/>
      <c r="G16" s="147"/>
      <c r="H16" s="146">
        <f>2*(B16)*(H15)</f>
        <v>0</v>
      </c>
      <c r="I16" s="147"/>
      <c r="J16" s="147"/>
      <c r="K16" s="146">
        <f>3*(B16)*(K15)</f>
        <v>0</v>
      </c>
      <c r="L16" s="127"/>
      <c r="M16" s="127"/>
      <c r="N16" s="141"/>
      <c r="O16" s="130"/>
    </row>
    <row r="17" spans="1:15" s="14" customFormat="1" ht="12" customHeight="1" x14ac:dyDescent="0.2">
      <c r="A17" s="17" t="s">
        <v>9</v>
      </c>
      <c r="B17" s="17">
        <f>(E16)+(H16)+(K16)</f>
        <v>0</v>
      </c>
      <c r="C17" s="17"/>
      <c r="D17" s="17"/>
      <c r="E17" s="136"/>
      <c r="F17" s="125"/>
      <c r="G17" s="125"/>
      <c r="H17" s="136"/>
      <c r="I17" s="125"/>
      <c r="J17" s="125"/>
      <c r="K17" s="140"/>
      <c r="L17" s="128"/>
      <c r="M17" s="128"/>
      <c r="N17" s="141"/>
      <c r="O17" s="128"/>
    </row>
    <row r="18" spans="1:15" ht="24.75" customHeight="1" x14ac:dyDescent="0.2">
      <c r="A18" s="216" t="s">
        <v>107</v>
      </c>
      <c r="B18" s="217"/>
      <c r="C18" s="217"/>
      <c r="D18" s="218"/>
      <c r="E18" s="118"/>
      <c r="F18" s="213" t="s">
        <v>129</v>
      </c>
      <c r="G18" s="213"/>
      <c r="H18" s="118"/>
      <c r="I18" s="233" t="s">
        <v>130</v>
      </c>
      <c r="J18" s="234"/>
      <c r="K18" s="144"/>
      <c r="L18" s="145"/>
      <c r="M18" s="145"/>
      <c r="N18" s="144"/>
      <c r="O18" s="143"/>
    </row>
    <row r="19" spans="1:15" s="16" customFormat="1" ht="12" customHeight="1" x14ac:dyDescent="0.2">
      <c r="A19" s="134" t="s">
        <v>8</v>
      </c>
      <c r="B19" s="121">
        <v>3</v>
      </c>
      <c r="C19" s="121"/>
      <c r="D19" s="121"/>
      <c r="E19" s="146">
        <f>(B19)*(E18)</f>
        <v>0</v>
      </c>
      <c r="F19" s="147"/>
      <c r="G19" s="147"/>
      <c r="H19" s="146">
        <f>2*(B19)*(H18)</f>
        <v>0</v>
      </c>
      <c r="I19" s="122"/>
      <c r="J19" s="122"/>
      <c r="K19" s="138"/>
      <c r="L19" s="129"/>
      <c r="M19" s="129"/>
      <c r="N19" s="138"/>
      <c r="O19" s="129"/>
    </row>
    <row r="20" spans="1:15" s="14" customFormat="1" ht="12" customHeight="1" x14ac:dyDescent="0.2">
      <c r="A20" s="17" t="s">
        <v>9</v>
      </c>
      <c r="B20" s="17">
        <f>(E19)+(H19)</f>
        <v>0</v>
      </c>
      <c r="C20" s="17"/>
      <c r="D20" s="17"/>
      <c r="E20" s="135"/>
      <c r="F20" s="125"/>
      <c r="G20" s="125"/>
      <c r="H20" s="137"/>
      <c r="I20" s="128"/>
      <c r="J20" s="128"/>
      <c r="K20" s="138"/>
      <c r="L20" s="128"/>
      <c r="M20" s="128"/>
      <c r="N20" s="138"/>
      <c r="O20" s="128"/>
    </row>
    <row r="21" spans="1:15" ht="24.75" customHeight="1" x14ac:dyDescent="0.2">
      <c r="A21" s="216" t="s">
        <v>106</v>
      </c>
      <c r="B21" s="217"/>
      <c r="C21" s="217"/>
      <c r="D21" s="218"/>
      <c r="E21" s="120"/>
      <c r="F21" s="213" t="s">
        <v>131</v>
      </c>
      <c r="G21" s="235"/>
      <c r="H21" s="144"/>
      <c r="I21" s="145"/>
      <c r="J21" s="145"/>
      <c r="K21" s="144"/>
      <c r="L21" s="145"/>
      <c r="M21" s="145"/>
      <c r="N21" s="144"/>
      <c r="O21" s="143"/>
    </row>
    <row r="22" spans="1:15" s="16" customFormat="1" ht="12" customHeight="1" x14ac:dyDescent="0.2">
      <c r="A22" s="134" t="s">
        <v>8</v>
      </c>
      <c r="B22" s="121">
        <v>2</v>
      </c>
      <c r="C22" s="121"/>
      <c r="D22" s="121"/>
      <c r="E22" s="146">
        <f>(B22)*(E21)</f>
        <v>0</v>
      </c>
      <c r="F22" s="122"/>
      <c r="G22" s="122"/>
      <c r="H22" s="138"/>
      <c r="I22" s="129"/>
      <c r="J22" s="129"/>
      <c r="K22" s="138"/>
      <c r="L22" s="129"/>
      <c r="M22" s="129"/>
      <c r="N22" s="138"/>
      <c r="O22" s="129"/>
    </row>
    <row r="23" spans="1:15" s="14" customFormat="1" ht="12" customHeight="1" x14ac:dyDescent="0.2">
      <c r="A23" s="17" t="s">
        <v>9</v>
      </c>
      <c r="B23" s="17">
        <f>(E22)</f>
        <v>0</v>
      </c>
      <c r="C23" s="17"/>
      <c r="D23" s="17"/>
      <c r="E23" s="135"/>
      <c r="F23" s="125"/>
      <c r="G23" s="125"/>
      <c r="H23" s="139"/>
      <c r="I23" s="125"/>
      <c r="J23" s="125"/>
      <c r="K23" s="139"/>
      <c r="L23" s="125"/>
      <c r="M23" s="125"/>
      <c r="N23" s="139"/>
      <c r="O23" s="125"/>
    </row>
    <row r="24" spans="1:15" ht="24.75" customHeight="1" x14ac:dyDescent="0.2">
      <c r="A24" s="216" t="s">
        <v>111</v>
      </c>
      <c r="B24" s="217"/>
      <c r="C24" s="217"/>
      <c r="D24" s="218"/>
      <c r="E24" s="118"/>
      <c r="F24" s="213" t="s">
        <v>7</v>
      </c>
      <c r="G24" s="213"/>
      <c r="H24" s="118"/>
      <c r="I24" s="213" t="s">
        <v>5</v>
      </c>
      <c r="J24" s="213"/>
      <c r="K24" s="118"/>
      <c r="L24" s="213" t="s">
        <v>6</v>
      </c>
      <c r="M24" s="213"/>
      <c r="N24" s="118"/>
      <c r="O24" s="119" t="s">
        <v>18</v>
      </c>
    </row>
    <row r="25" spans="1:15" s="16" customFormat="1" ht="12" customHeight="1" x14ac:dyDescent="0.2">
      <c r="A25" s="134" t="s">
        <v>8</v>
      </c>
      <c r="B25" s="121">
        <v>2</v>
      </c>
      <c r="C25" s="121"/>
      <c r="D25" s="121"/>
      <c r="E25" s="146">
        <f>(B25)*(E24)</f>
        <v>0</v>
      </c>
      <c r="F25" s="147"/>
      <c r="G25" s="147"/>
      <c r="H25" s="146">
        <f>2*(B25)*(H24)</f>
        <v>0</v>
      </c>
      <c r="I25" s="147"/>
      <c r="J25" s="147"/>
      <c r="K25" s="146">
        <f>3*(B25)*(K24)</f>
        <v>0</v>
      </c>
      <c r="L25" s="147"/>
      <c r="M25" s="147"/>
      <c r="N25" s="146">
        <f>4*(B25)*(N24)</f>
        <v>0</v>
      </c>
      <c r="O25" s="147"/>
    </row>
    <row r="26" spans="1:15" s="14" customFormat="1" ht="12" customHeight="1" x14ac:dyDescent="0.2">
      <c r="A26" s="17" t="s">
        <v>9</v>
      </c>
      <c r="B26" s="17">
        <f>(E25)+(H25)+(K25)+(N25)</f>
        <v>0</v>
      </c>
      <c r="C26" s="17"/>
      <c r="D26" s="17"/>
      <c r="E26" s="135"/>
      <c r="F26" s="125"/>
      <c r="G26" s="125"/>
      <c r="H26" s="135"/>
      <c r="I26" s="125"/>
      <c r="J26" s="125"/>
      <c r="K26" s="135"/>
      <c r="L26" s="125"/>
      <c r="M26" s="125"/>
      <c r="N26" s="135"/>
      <c r="O26" s="125"/>
    </row>
    <row r="27" spans="1:15" ht="25.5" customHeight="1" x14ac:dyDescent="0.2">
      <c r="A27" s="216" t="s">
        <v>110</v>
      </c>
      <c r="B27" s="217"/>
      <c r="C27" s="217"/>
      <c r="D27" s="218"/>
      <c r="E27" s="120"/>
      <c r="F27" s="213" t="s">
        <v>118</v>
      </c>
      <c r="G27" s="213"/>
      <c r="H27" s="120"/>
      <c r="I27" s="213" t="s">
        <v>132</v>
      </c>
      <c r="J27" s="213"/>
      <c r="K27" s="120"/>
      <c r="L27" s="213" t="s">
        <v>133</v>
      </c>
      <c r="M27" s="213"/>
      <c r="N27" s="120"/>
      <c r="O27" s="119" t="s">
        <v>134</v>
      </c>
    </row>
    <row r="28" spans="1:15" s="16" customFormat="1" ht="12" customHeight="1" x14ac:dyDescent="0.2">
      <c r="A28" s="134" t="s">
        <v>8</v>
      </c>
      <c r="B28" s="121">
        <v>7</v>
      </c>
      <c r="C28" s="121"/>
      <c r="D28" s="121"/>
      <c r="E28" s="146">
        <f>(B28)*(E27)</f>
        <v>0</v>
      </c>
      <c r="F28" s="147"/>
      <c r="G28" s="147"/>
      <c r="H28" s="146">
        <f>2*(B28)*(H27)</f>
        <v>0</v>
      </c>
      <c r="I28" s="147"/>
      <c r="J28" s="147"/>
      <c r="K28" s="146">
        <f>3*(B28)*(K27)</f>
        <v>0</v>
      </c>
      <c r="L28" s="147"/>
      <c r="M28" s="147"/>
      <c r="N28" s="146">
        <f>4*(B28)*(N27)</f>
        <v>0</v>
      </c>
      <c r="O28" s="122"/>
    </row>
    <row r="29" spans="1:15" s="14" customFormat="1" ht="12" customHeight="1" x14ac:dyDescent="0.2">
      <c r="A29" s="17" t="s">
        <v>9</v>
      </c>
      <c r="B29" s="17">
        <f>(E28)+(H28)+(K28)+(N28)</f>
        <v>0</v>
      </c>
      <c r="C29" s="17"/>
      <c r="D29" s="17"/>
      <c r="E29" s="135"/>
      <c r="F29" s="125"/>
      <c r="G29" s="125"/>
      <c r="H29" s="135"/>
      <c r="I29" s="125"/>
      <c r="J29" s="125"/>
      <c r="K29" s="135"/>
      <c r="L29" s="125"/>
      <c r="M29" s="125"/>
      <c r="N29" s="135"/>
      <c r="O29" s="125"/>
    </row>
    <row r="30" spans="1:15" ht="25.5" customHeight="1" x14ac:dyDescent="0.2">
      <c r="A30" s="216" t="s">
        <v>109</v>
      </c>
      <c r="B30" s="217"/>
      <c r="C30" s="217"/>
      <c r="D30" s="218"/>
      <c r="E30" s="118"/>
      <c r="F30" s="213" t="s">
        <v>132</v>
      </c>
      <c r="G30" s="213"/>
      <c r="H30" s="118"/>
      <c r="I30" s="213" t="s">
        <v>135</v>
      </c>
      <c r="J30" s="213"/>
      <c r="K30" s="118"/>
      <c r="L30" s="213" t="s">
        <v>136</v>
      </c>
      <c r="M30" s="213"/>
      <c r="N30" s="118"/>
      <c r="O30" s="119" t="s">
        <v>134</v>
      </c>
    </row>
    <row r="31" spans="1:15" s="16" customFormat="1" ht="12" customHeight="1" x14ac:dyDescent="0.2">
      <c r="A31" s="134" t="s">
        <v>8</v>
      </c>
      <c r="B31" s="121">
        <v>7</v>
      </c>
      <c r="C31" s="121"/>
      <c r="D31" s="121"/>
      <c r="E31" s="146">
        <f>(B31)*(E30)</f>
        <v>0</v>
      </c>
      <c r="F31" s="147"/>
      <c r="G31" s="147"/>
      <c r="H31" s="146">
        <f>2*(B31)*(H30)</f>
        <v>0</v>
      </c>
      <c r="I31" s="147"/>
      <c r="J31" s="147"/>
      <c r="K31" s="146">
        <f>3*(B31)*(K30)</f>
        <v>0</v>
      </c>
      <c r="L31" s="147"/>
      <c r="M31" s="147"/>
      <c r="N31" s="146">
        <f>4*(B31)*(N30)</f>
        <v>0</v>
      </c>
      <c r="O31" s="122"/>
    </row>
    <row r="32" spans="1:15" s="14" customFormat="1" ht="12" customHeight="1" x14ac:dyDescent="0.2">
      <c r="A32" s="17" t="s">
        <v>9</v>
      </c>
      <c r="B32" s="17">
        <f>(E31)+(H31)+(K31)+(N31)</f>
        <v>0</v>
      </c>
      <c r="C32" s="17"/>
      <c r="D32" s="17"/>
      <c r="E32" s="135"/>
      <c r="F32" s="125"/>
      <c r="G32" s="125"/>
      <c r="H32" s="135"/>
      <c r="I32" s="125"/>
      <c r="J32" s="125"/>
      <c r="K32" s="135"/>
      <c r="L32" s="125"/>
      <c r="M32" s="125"/>
      <c r="N32" s="135"/>
      <c r="O32" s="125"/>
    </row>
    <row r="33" spans="1:15" ht="25.5" customHeight="1" x14ac:dyDescent="0.2">
      <c r="A33" s="216" t="s">
        <v>108</v>
      </c>
      <c r="B33" s="217"/>
      <c r="C33" s="217"/>
      <c r="D33" s="218"/>
      <c r="E33" s="120"/>
      <c r="F33" s="213" t="s">
        <v>118</v>
      </c>
      <c r="G33" s="213"/>
      <c r="H33" s="120"/>
      <c r="I33" s="213" t="s">
        <v>132</v>
      </c>
      <c r="J33" s="213"/>
      <c r="K33" s="120"/>
      <c r="L33" s="213" t="s">
        <v>133</v>
      </c>
      <c r="M33" s="213"/>
      <c r="N33" s="120"/>
      <c r="O33" s="119" t="s">
        <v>134</v>
      </c>
    </row>
    <row r="34" spans="1:15" s="16" customFormat="1" ht="12" customHeight="1" x14ac:dyDescent="0.2">
      <c r="A34" s="134" t="s">
        <v>8</v>
      </c>
      <c r="B34" s="121">
        <v>5</v>
      </c>
      <c r="C34" s="121"/>
      <c r="D34" s="121"/>
      <c r="E34" s="148">
        <f>(B34)*(E33)</f>
        <v>0</v>
      </c>
      <c r="F34" s="147"/>
      <c r="G34" s="147"/>
      <c r="H34" s="148">
        <f>2*(B34)*(H33)</f>
        <v>0</v>
      </c>
      <c r="I34" s="147"/>
      <c r="J34" s="147"/>
      <c r="K34" s="148">
        <f>3*(B34)*(K33)</f>
        <v>0</v>
      </c>
      <c r="L34" s="147"/>
      <c r="M34" s="147"/>
      <c r="N34" s="148">
        <f>4*(B34)*(N33)</f>
        <v>0</v>
      </c>
      <c r="O34" s="122"/>
    </row>
    <row r="35" spans="1:15" s="14" customFormat="1" ht="12" customHeight="1" x14ac:dyDescent="0.2">
      <c r="A35" s="17" t="s">
        <v>9</v>
      </c>
      <c r="B35" s="17">
        <f>(E34)+(H34)+(K34)+(N34)</f>
        <v>0</v>
      </c>
      <c r="C35" s="17"/>
      <c r="D35" s="17"/>
      <c r="E35" s="132"/>
      <c r="F35" s="125"/>
      <c r="G35" s="125"/>
      <c r="H35" s="132"/>
      <c r="I35" s="125"/>
      <c r="J35" s="125"/>
      <c r="K35" s="132"/>
      <c r="L35" s="125"/>
      <c r="M35" s="125"/>
      <c r="N35" s="132"/>
      <c r="O35" s="125"/>
    </row>
    <row r="36" spans="1:15" x14ac:dyDescent="0.2">
      <c r="A36" s="214" t="s">
        <v>11</v>
      </c>
      <c r="B36" s="215"/>
      <c r="C36" s="149">
        <f>(B8)+(B11)+(B14)+(B17)+(B20)+(B23)+(B26)+(B29)+(B32)+(B35)</f>
        <v>0</v>
      </c>
      <c r="D36" s="4"/>
      <c r="E36" s="4"/>
      <c r="F36" s="5"/>
      <c r="G36" s="5"/>
      <c r="H36" s="4"/>
      <c r="I36" s="5"/>
      <c r="J36" s="5"/>
      <c r="K36" s="4"/>
      <c r="L36" s="5"/>
      <c r="M36" s="5"/>
      <c r="N36" s="4"/>
      <c r="O36" s="6"/>
    </row>
    <row r="37" spans="1:15" s="15" customFormat="1" ht="12.75" customHeight="1" x14ac:dyDescent="0.2">
      <c r="A37" s="237">
        <f>'für Mitglieder des SJR'!A113</f>
        <v>0</v>
      </c>
      <c r="B37" s="237"/>
      <c r="C37" s="237"/>
      <c r="D37" s="237"/>
      <c r="F37" s="18"/>
      <c r="G37" s="18"/>
      <c r="I37" s="18"/>
      <c r="J37" s="240"/>
      <c r="K37" s="240"/>
      <c r="L37" s="240"/>
      <c r="M37" s="240"/>
      <c r="N37" s="240"/>
      <c r="O37" s="240"/>
    </row>
    <row r="38" spans="1:15" s="15" customFormat="1" ht="12" x14ac:dyDescent="0.2">
      <c r="A38" s="238"/>
      <c r="B38" s="238"/>
      <c r="C38" s="238"/>
      <c r="D38" s="238"/>
      <c r="F38" s="18"/>
      <c r="G38" s="18"/>
      <c r="I38" s="18"/>
      <c r="J38" s="241"/>
      <c r="K38" s="241"/>
      <c r="L38" s="241"/>
      <c r="M38" s="241"/>
      <c r="N38" s="241"/>
      <c r="O38" s="241"/>
    </row>
    <row r="39" spans="1:15" x14ac:dyDescent="0.2">
      <c r="A39" s="236" t="s">
        <v>13</v>
      </c>
      <c r="B39" s="236"/>
      <c r="C39" s="236"/>
      <c r="D39" s="236"/>
      <c r="F39" s="7"/>
      <c r="G39" s="7"/>
      <c r="I39" s="7"/>
      <c r="J39" s="239" t="s">
        <v>42</v>
      </c>
      <c r="K39" s="239"/>
      <c r="L39" s="239"/>
      <c r="M39" s="239"/>
      <c r="N39" s="239"/>
      <c r="O39" s="239"/>
    </row>
    <row r="40" spans="1:15" x14ac:dyDescent="0.2">
      <c r="F40" s="7"/>
      <c r="G40" s="7"/>
      <c r="I40" s="7"/>
      <c r="J40" s="7"/>
      <c r="L40" s="7"/>
      <c r="M40" s="7"/>
      <c r="O40" s="7"/>
    </row>
    <row r="41" spans="1:15" x14ac:dyDescent="0.2">
      <c r="I41" s="7"/>
      <c r="J41" s="7"/>
      <c r="L41" s="7"/>
      <c r="M41" s="7"/>
      <c r="O41" s="7"/>
    </row>
    <row r="42" spans="1:15" x14ac:dyDescent="0.2">
      <c r="I42" s="7"/>
      <c r="J42" s="7"/>
      <c r="L42" s="7"/>
      <c r="M42" s="7"/>
      <c r="O42" s="7"/>
    </row>
    <row r="43" spans="1:15" x14ac:dyDescent="0.2">
      <c r="I43" s="7"/>
      <c r="J43" s="7"/>
      <c r="L43" s="7"/>
      <c r="M43" s="7"/>
      <c r="O43" s="7"/>
    </row>
    <row r="44" spans="1:15" x14ac:dyDescent="0.2">
      <c r="I44" s="7"/>
      <c r="J44" s="7"/>
      <c r="L44" s="7"/>
      <c r="M44" s="7"/>
    </row>
    <row r="45" spans="1:15" x14ac:dyDescent="0.2">
      <c r="I45" s="7"/>
      <c r="J45" s="7"/>
      <c r="L45" s="7"/>
      <c r="M45" s="7"/>
    </row>
    <row r="46" spans="1:15" x14ac:dyDescent="0.2">
      <c r="I46" s="7"/>
      <c r="J46" s="7"/>
      <c r="L46" s="7"/>
      <c r="M46" s="7"/>
    </row>
    <row r="47" spans="1:15" x14ac:dyDescent="0.2">
      <c r="L47" s="7"/>
      <c r="M47" s="7"/>
    </row>
    <row r="48" spans="1:15" x14ac:dyDescent="0.2">
      <c r="L48" s="7"/>
      <c r="M48" s="7"/>
    </row>
  </sheetData>
  <sheetProtection password="EF45" sheet="1" selectLockedCells="1"/>
  <mergeCells count="50">
    <mergeCell ref="A3:C3"/>
    <mergeCell ref="D3:O3"/>
    <mergeCell ref="A5:D5"/>
    <mergeCell ref="F5:G5"/>
    <mergeCell ref="I5:J5"/>
    <mergeCell ref="L5:M5"/>
    <mergeCell ref="A6:D6"/>
    <mergeCell ref="F6:G6"/>
    <mergeCell ref="I6:J6"/>
    <mergeCell ref="L6:M6"/>
    <mergeCell ref="A9:D9"/>
    <mergeCell ref="F9:G9"/>
    <mergeCell ref="I9:J9"/>
    <mergeCell ref="L9:M9"/>
    <mergeCell ref="A12:D12"/>
    <mergeCell ref="F12:G12"/>
    <mergeCell ref="I12:J12"/>
    <mergeCell ref="L12:M12"/>
    <mergeCell ref="A15:D15"/>
    <mergeCell ref="F15:G15"/>
    <mergeCell ref="I15:J15"/>
    <mergeCell ref="L15:M15"/>
    <mergeCell ref="A18:D18"/>
    <mergeCell ref="F18:G18"/>
    <mergeCell ref="I18:J18"/>
    <mergeCell ref="A21:D21"/>
    <mergeCell ref="F21:G21"/>
    <mergeCell ref="F27:G27"/>
    <mergeCell ref="I27:J27"/>
    <mergeCell ref="L27:M27"/>
    <mergeCell ref="A30:D30"/>
    <mergeCell ref="F30:G30"/>
    <mergeCell ref="I30:J30"/>
    <mergeCell ref="L30:M30"/>
    <mergeCell ref="A39:D39"/>
    <mergeCell ref="J39:O39"/>
    <mergeCell ref="A2:O2"/>
    <mergeCell ref="A1:M1"/>
    <mergeCell ref="A33:D33"/>
    <mergeCell ref="F33:G33"/>
    <mergeCell ref="I33:J33"/>
    <mergeCell ref="L33:M33"/>
    <mergeCell ref="A36:B36"/>
    <mergeCell ref="A37:D38"/>
    <mergeCell ref="A24:D24"/>
    <mergeCell ref="F24:G24"/>
    <mergeCell ref="I24:J24"/>
    <mergeCell ref="J37:O38"/>
    <mergeCell ref="L24:M24"/>
    <mergeCell ref="A27:D27"/>
  </mergeCells>
  <printOptions horizontalCentered="1" verticalCentered="1"/>
  <pageMargins left="0.19685039370078741" right="0.19685039370078741" top="0.31496062992125984" bottom="0.31496062992125984" header="0.11811023622047245" footer="0.11811023622047245"/>
  <pageSetup paperSize="9" scale="87" orientation="landscape" r:id="rId1"/>
  <headerFooter alignWithMargins="0">
    <oddHeader>&amp;R&amp;6Anlage PLAN zu Punkt 4b des Verwendungsnachweises</oddHeader>
    <oddFooter>&amp;R&amp;6Fbl. Stand  Dezember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32"/>
  <sheetViews>
    <sheetView view="pageBreakPreview" topLeftCell="A13" zoomScaleNormal="100" zoomScaleSheetLayoutView="100" workbookViewId="0">
      <selection activeCell="A23" sqref="A23:B23"/>
    </sheetView>
  </sheetViews>
  <sheetFormatPr baseColWidth="10" defaultColWidth="17.7109375" defaultRowHeight="12.75" x14ac:dyDescent="0.2"/>
  <cols>
    <col min="1" max="1" width="17.7109375" style="63" customWidth="1"/>
    <col min="2" max="2" width="13.85546875" style="63" customWidth="1"/>
    <col min="3" max="3" width="17.7109375" style="63" customWidth="1"/>
    <col min="4" max="4" width="10.7109375" style="63" customWidth="1"/>
    <col min="5" max="5" width="17.28515625" style="63" customWidth="1"/>
    <col min="6" max="16384" width="17.7109375" style="63"/>
  </cols>
  <sheetData>
    <row r="1" spans="1:5" ht="14.25" customHeight="1" x14ac:dyDescent="0.2">
      <c r="A1" s="246" t="s">
        <v>84</v>
      </c>
      <c r="B1" s="246"/>
      <c r="C1" s="246"/>
      <c r="D1" s="246"/>
      <c r="E1" s="246"/>
    </row>
    <row r="2" spans="1:5" ht="15.75" customHeight="1" x14ac:dyDescent="0.2">
      <c r="A2" s="248" t="str">
        <f>CONCATENATE("(gem. Punkt 1b des Verwendungsnachweises ",'für Mitglieder des SJR'!E5,")")</f>
        <v>(gem. Punkt 1b des Verwendungsnachweises 2024)</v>
      </c>
      <c r="B2" s="248"/>
      <c r="C2" s="248"/>
      <c r="D2" s="248"/>
      <c r="E2" s="248"/>
    </row>
    <row r="3" spans="1:5" ht="30" customHeight="1" x14ac:dyDescent="0.2">
      <c r="A3" s="82"/>
      <c r="B3" s="82"/>
      <c r="C3" s="82"/>
      <c r="D3" s="64" t="s">
        <v>19</v>
      </c>
      <c r="E3" s="83" t="str">
        <f>'für Mitglieder des SJR'!L5</f>
        <v>VBE-XXX-xxx</v>
      </c>
    </row>
    <row r="5" spans="1:5" ht="24" customHeight="1" x14ac:dyDescent="0.2">
      <c r="A5" s="265" t="s">
        <v>12</v>
      </c>
      <c r="B5" s="265"/>
      <c r="C5" s="270">
        <f>'für Mitglieder des SJR'!C10</f>
        <v>0</v>
      </c>
      <c r="D5" s="271"/>
      <c r="E5" s="271"/>
    </row>
    <row r="6" spans="1:5" ht="18" customHeight="1" x14ac:dyDescent="0.2">
      <c r="A6" s="66"/>
    </row>
    <row r="7" spans="1:5" ht="22.15" customHeight="1" x14ac:dyDescent="0.2">
      <c r="A7" s="259" t="s">
        <v>35</v>
      </c>
      <c r="B7" s="259"/>
      <c r="C7" s="258"/>
      <c r="D7" s="258"/>
      <c r="E7" s="258"/>
    </row>
    <row r="8" spans="1:5" s="62" customFormat="1" ht="6" customHeight="1" x14ac:dyDescent="0.2">
      <c r="A8" s="109"/>
      <c r="B8" s="109"/>
      <c r="C8" s="110"/>
      <c r="D8" s="110"/>
      <c r="E8" s="110"/>
    </row>
    <row r="9" spans="1:5" ht="22.15" customHeight="1" x14ac:dyDescent="0.2">
      <c r="A9" s="259" t="s">
        <v>38</v>
      </c>
      <c r="B9" s="259"/>
      <c r="C9" s="260"/>
      <c r="D9" s="260"/>
      <c r="E9" s="260"/>
    </row>
    <row r="10" spans="1:5" s="69" customFormat="1" ht="18" customHeight="1" thickBot="1" x14ac:dyDescent="0.25">
      <c r="A10" s="67"/>
      <c r="B10" s="67"/>
      <c r="C10" s="68"/>
      <c r="D10" s="68"/>
      <c r="E10" s="68"/>
    </row>
    <row r="11" spans="1:5" s="71" customFormat="1" ht="33" customHeight="1" thickBot="1" x14ac:dyDescent="0.25">
      <c r="A11" s="70" t="s">
        <v>32</v>
      </c>
      <c r="B11" s="261" t="s">
        <v>81</v>
      </c>
      <c r="C11" s="255"/>
      <c r="D11" s="254" t="s">
        <v>36</v>
      </c>
      <c r="E11" s="255"/>
    </row>
    <row r="12" spans="1:5" ht="25.9" customHeight="1" x14ac:dyDescent="0.2">
      <c r="A12" s="72"/>
      <c r="B12" s="268"/>
      <c r="C12" s="257"/>
      <c r="D12" s="256"/>
      <c r="E12" s="257"/>
    </row>
    <row r="13" spans="1:5" ht="25.9" customHeight="1" x14ac:dyDescent="0.2">
      <c r="A13" s="73"/>
      <c r="B13" s="262"/>
      <c r="C13" s="253"/>
      <c r="D13" s="252"/>
      <c r="E13" s="253"/>
    </row>
    <row r="14" spans="1:5" ht="25.9" customHeight="1" x14ac:dyDescent="0.2">
      <c r="A14" s="73"/>
      <c r="B14" s="262"/>
      <c r="C14" s="253"/>
      <c r="D14" s="252"/>
      <c r="E14" s="253"/>
    </row>
    <row r="15" spans="1:5" ht="25.9" customHeight="1" x14ac:dyDescent="0.2">
      <c r="A15" s="73"/>
      <c r="B15" s="262"/>
      <c r="C15" s="253"/>
      <c r="D15" s="252"/>
      <c r="E15" s="253"/>
    </row>
    <row r="16" spans="1:5" ht="25.9" customHeight="1" x14ac:dyDescent="0.2">
      <c r="A16" s="74"/>
      <c r="B16" s="262"/>
      <c r="C16" s="253"/>
      <c r="D16" s="252"/>
      <c r="E16" s="253"/>
    </row>
    <row r="17" spans="1:5" ht="25.9" customHeight="1" x14ac:dyDescent="0.2">
      <c r="A17" s="74"/>
      <c r="B17" s="262"/>
      <c r="C17" s="253"/>
      <c r="D17" s="252"/>
      <c r="E17" s="253"/>
    </row>
    <row r="18" spans="1:5" ht="25.9" customHeight="1" x14ac:dyDescent="0.2">
      <c r="A18" s="74"/>
      <c r="B18" s="262"/>
      <c r="C18" s="253"/>
      <c r="D18" s="252"/>
      <c r="E18" s="253"/>
    </row>
    <row r="19" spans="1:5" ht="25.9" customHeight="1" thickBot="1" x14ac:dyDescent="0.25">
      <c r="A19" s="75"/>
      <c r="B19" s="251"/>
      <c r="C19" s="250"/>
      <c r="D19" s="249"/>
      <c r="E19" s="250"/>
    </row>
    <row r="20" spans="1:5" s="76" customFormat="1" x14ac:dyDescent="0.2"/>
    <row r="21" spans="1:5" s="76" customFormat="1" ht="34.9" customHeight="1" x14ac:dyDescent="0.2">
      <c r="A21" s="272" t="str">
        <f>CONCATENATE("Ich bestätige, dass oben aufgeführten Ausgaben nicht in der Ausgabenaufstellung für den Verwendungsnachweis ",'für Mitglieder des SJR'!E5," berücksichtigt wurden (Ausschluss Doppelförderung).")</f>
        <v>Ich bestätige, dass oben aufgeführten Ausgaben nicht in der Ausgabenaufstellung für den Verwendungsnachweis 2024 berücksichtigt wurden (Ausschluss Doppelförderung).</v>
      </c>
      <c r="B21" s="272"/>
      <c r="C21" s="272"/>
      <c r="D21" s="272"/>
      <c r="E21" s="272"/>
    </row>
    <row r="22" spans="1:5" s="76" customFormat="1" ht="12.75" customHeight="1" x14ac:dyDescent="0.2"/>
    <row r="23" spans="1:5" ht="33" customHeight="1" x14ac:dyDescent="0.2">
      <c r="A23" s="264"/>
      <c r="B23" s="264"/>
      <c r="D23" s="267"/>
      <c r="E23" s="267"/>
    </row>
    <row r="24" spans="1:5" s="71" customFormat="1" ht="12.6" customHeight="1" x14ac:dyDescent="0.2">
      <c r="A24" s="265" t="s">
        <v>13</v>
      </c>
      <c r="B24" s="265"/>
      <c r="D24" s="265" t="s">
        <v>33</v>
      </c>
      <c r="E24" s="265"/>
    </row>
    <row r="25" spans="1:5" s="71" customFormat="1" ht="21.6" customHeight="1" x14ac:dyDescent="0.2">
      <c r="A25" s="65"/>
      <c r="B25" s="65"/>
      <c r="D25" s="269"/>
      <c r="E25" s="269"/>
    </row>
    <row r="26" spans="1:5" ht="27.75" customHeight="1" x14ac:dyDescent="0.2">
      <c r="D26" s="77" t="s">
        <v>41</v>
      </c>
      <c r="E26" s="78"/>
    </row>
    <row r="27" spans="1:5" ht="6" customHeight="1" x14ac:dyDescent="0.2">
      <c r="A27" s="266"/>
      <c r="B27" s="266"/>
      <c r="C27" s="266"/>
      <c r="D27" s="266"/>
      <c r="E27" s="266"/>
    </row>
    <row r="28" spans="1:5" s="81" customFormat="1" ht="40.9" customHeight="1" x14ac:dyDescent="0.2">
      <c r="A28" s="79" t="s">
        <v>34</v>
      </c>
      <c r="B28" s="80"/>
      <c r="C28" s="80"/>
      <c r="D28" s="80"/>
      <c r="E28" s="80"/>
    </row>
    <row r="29" spans="1:5" s="81" customFormat="1" ht="33" customHeight="1" x14ac:dyDescent="0.2">
      <c r="A29" s="247" t="str">
        <f>CONCATENATE("Gebildete Rücklagen sind nach spätestens 2 Jahren aufzulösen (d. h. Rücklagen aus ",'für Mitglieder des SJR'!E5-2," spätestens Ende ",'für Mitglieder des SJR'!E5,".)")</f>
        <v>Gebildete Rücklagen sind nach spätestens 2 Jahren aufzulösen (d. h. Rücklagen aus 2022 spätestens Ende 2024.)</v>
      </c>
      <c r="B29" s="247"/>
      <c r="C29" s="247"/>
      <c r="D29" s="247"/>
      <c r="E29" s="247"/>
    </row>
    <row r="30" spans="1:5" ht="36.75" customHeight="1" x14ac:dyDescent="0.2">
      <c r="A30" s="247" t="s">
        <v>82</v>
      </c>
      <c r="B30" s="247"/>
      <c r="C30" s="247"/>
      <c r="D30" s="247"/>
      <c r="E30" s="247"/>
    </row>
    <row r="31" spans="1:5" x14ac:dyDescent="0.2">
      <c r="A31" s="71"/>
      <c r="B31" s="71"/>
      <c r="C31" s="71"/>
      <c r="D31" s="71"/>
      <c r="E31" s="71"/>
    </row>
    <row r="32" spans="1:5" ht="37.5" customHeight="1" x14ac:dyDescent="0.2">
      <c r="A32" s="263" t="s">
        <v>83</v>
      </c>
      <c r="B32" s="263"/>
      <c r="C32" s="263"/>
      <c r="D32" s="263"/>
      <c r="E32" s="263"/>
    </row>
  </sheetData>
  <sheetProtection selectLockedCells="1"/>
  <mergeCells count="36">
    <mergeCell ref="B18:C18"/>
    <mergeCell ref="D18:E18"/>
    <mergeCell ref="B12:C12"/>
    <mergeCell ref="D25:E25"/>
    <mergeCell ref="A5:B5"/>
    <mergeCell ref="C5:E5"/>
    <mergeCell ref="A21:E21"/>
    <mergeCell ref="B14:C14"/>
    <mergeCell ref="D16:E16"/>
    <mergeCell ref="D17:E17"/>
    <mergeCell ref="B15:C15"/>
    <mergeCell ref="B16:C16"/>
    <mergeCell ref="B17:C17"/>
    <mergeCell ref="A32:E32"/>
    <mergeCell ref="A23:B23"/>
    <mergeCell ref="A24:B24"/>
    <mergeCell ref="A27:E27"/>
    <mergeCell ref="D23:E23"/>
    <mergeCell ref="D24:E24"/>
    <mergeCell ref="A30:E30"/>
    <mergeCell ref="A1:E1"/>
    <mergeCell ref="A29:E29"/>
    <mergeCell ref="A2:E2"/>
    <mergeCell ref="D19:E19"/>
    <mergeCell ref="B19:C19"/>
    <mergeCell ref="D15:E15"/>
    <mergeCell ref="D11:E11"/>
    <mergeCell ref="D12:E12"/>
    <mergeCell ref="D13:E13"/>
    <mergeCell ref="D14:E14"/>
    <mergeCell ref="C7:E7"/>
    <mergeCell ref="A9:B9"/>
    <mergeCell ref="A7:B7"/>
    <mergeCell ref="C9:E9"/>
    <mergeCell ref="B11:C11"/>
    <mergeCell ref="B13:C13"/>
  </mergeCells>
  <phoneticPr fontId="20" type="noConversion"/>
  <printOptions horizontalCentered="1"/>
  <pageMargins left="0.39370078740157483" right="0.39370078740157483" top="0.78740157480314965" bottom="0.39370078740157483" header="0.51181102362204722" footer="0.51181102362204722"/>
  <pageSetup paperSize="9" orientation="portrait" r:id="rId1"/>
  <headerFooter scaleWithDoc="0" alignWithMargins="0">
    <oddFooter>&amp;R&amp;A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für Mitglieder des SJR</vt:lpstr>
      <vt:lpstr>Berichtsbogen IST</vt:lpstr>
      <vt:lpstr>Berichtsbogen PLAN</vt:lpstr>
      <vt:lpstr>Anlage Übersicht Rücklage</vt:lpstr>
      <vt:lpstr>'für Mitglieder des SJR'!Druckbereich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Gernot</dc:creator>
  <cp:lastModifiedBy>Florian Müller</cp:lastModifiedBy>
  <cp:lastPrinted>2018-12-13T08:50:39Z</cp:lastPrinted>
  <dcterms:created xsi:type="dcterms:W3CDTF">2002-12-28T19:42:13Z</dcterms:created>
  <dcterms:modified xsi:type="dcterms:W3CDTF">2025-02-24T13:16:49Z</dcterms:modified>
</cp:coreProperties>
</file>

<file path=docProps/custom.xml><?xml version="1.0" encoding="utf-8"?>
<Properties xmlns="http://schemas.openxmlformats.org/officeDocument/2006/custom-properties" xmlns:vt="http://schemas.openxmlformats.org/officeDocument/2006/docPropsVTypes"/>
</file>